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40" windowHeight="4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<sst xmlns="http://schemas.openxmlformats.org/spreadsheetml/2006/main" count="78" uniqueCount="52">
  <si>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MUNICIPIO DE SARAPUI
CNPJ: 46.634.341/0001-10</t>
  </si>
  <si>
    <t>PL</t>
  </si>
  <si>
    <t>PP</t>
  </si>
  <si>
    <t>DIGITAÇÃO ELETRÔNICA DA PROPOSTA</t>
  </si>
  <si>
    <t>PREGÃO PRESENCIAL</t>
  </si>
  <si>
    <t>SEQUENCIA: 29</t>
  </si>
  <si>
    <t>Data Abertura: 07/11/2023 Hrs: 09:00</t>
  </si>
  <si>
    <t xml:space="preserve">Local Entrega: CASA DA AGRICULTURA - PEDRO DE CARVALHO ALVES, RODOVIA LEONIDIO DE SOUZA BARROS - DISTRITO INDUSTRIAL </t>
  </si>
  <si>
    <t xml:space="preserve">Observação: CONFORME PROCESSO 8699/2023, OFÍCIO 239/2023, SOLICITAÇÃO ENCAMINHADA PELA DIRETORIA DE AGRICULTURA, ABASTECIMENTO E MEIO AMBIENTE, COM PARECER JURÍDICO, PARECER DA COMISSÃO DE LICITAÇÕES, DOTAÇÃO ORÇAMENTÁRIA E DEFERIMENTO DO PREFEITO. </t>
  </si>
  <si>
    <t>NOME / RAZÃO SOCIAL</t>
  </si>
  <si>
    <t>CPF/CNPJ</t>
  </si>
  <si>
    <t>LOTE 1 - FASE III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</si>
  <si>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</si>
  <si>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</si>
  <si>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</si>
  <si>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</si>
  <si>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</si>
  <si>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</si>
  <si>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</si>
  <si>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</si>
  <si>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</si>
  <si>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</si>
  <si>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</si>
  <si>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</si>
  <si>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</si>
  <si>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07.04284</t>
  </si>
  <si>
    <t>Palestra de educação ambiental com 1 hora de duração</t>
  </si>
  <si>
    <t>H</t>
  </si>
  <si>
    <t>22.03294</t>
  </si>
  <si>
    <t>Folder A4, 240x180mm, couchê 90g, 4x4 cores, 3 dobras.</t>
  </si>
  <si>
    <t>UN</t>
  </si>
  <si>
    <t>22.43162</t>
  </si>
  <si>
    <t>Placa de obra 8 metros de comprimento x 3 metros de largura ? manual de identificação visual do estado de São Paulo (Tabela de referência SINAPI, cod?00004813)</t>
  </si>
  <si>
    <t>M²</t>
  </si>
  <si>
    <t>26.01039-1</t>
  </si>
  <si>
    <t>Container de 04 rodas de polietileno de alta densidade (certificado pela
ABNT NBR 15911), injetado de tampa articulada ao corpo, capacidade
de 1000 litros, na cor verde - Deverá conter faixa reflexiva de no mínimo 60 cm nas laterias no containers</t>
  </si>
  <si>
    <t>26.01040-1</t>
  </si>
  <si>
    <t>Container de 04 rodas de polietileno de alta densidade (certificado pela
ABNT NBR 15911), injetado de tampa articulada ao corpo, capacidade
de 1000 litros, na cor azul.
 - Deverá conter faixa reflexiva de no mínimo 60 cm nas laterias no containers</t>
  </si>
  <si>
    <t>LOTE 2 - FASE IV</t>
  </si>
  <si>
    <t>07.43165</t>
  </si>
  <si>
    <t>22.43163</t>
  </si>
  <si>
    <t>22.43164</t>
  </si>
  <si>
    <t>26.01531-1</t>
  </si>
  <si>
    <t>26.01532-1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</si>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</sst>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RowColHeaders="0" tabSelected="1" zoomScalePageLayoutView="0" workbookViewId="0" topLeftCell="G7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30">
      <c r="H1" s="24" t="s">
        <v>0</v>
      </c>
    </row>
    <row r="3" spans="1:8" ht="15">
      <c r="A3" t="s">
        <v>1</v>
      </c>
      <c r="H3" s="25" t="s">
        <v>3</v>
      </c>
    </row>
    <row r="5" spans="1:8" ht="15.75">
      <c r="A5" s="1">
        <v>2</v>
      </c>
      <c r="H5" s="25" t="s">
        <v>4</v>
      </c>
    </row>
    <row r="6" spans="1:8" ht="15">
      <c r="A6" t="s">
        <v>2</v>
      </c>
      <c r="H6" s="25" t="s">
        <v>5</v>
      </c>
    </row>
    <row r="7" spans="8:9" ht="15">
      <c r="H7" s="25" t="s">
        <v>6</v>
      </c>
      <c r="I7" s="30" t="s">
        <v>6</v>
      </c>
    </row>
    <row r="8" spans="8:9" ht="60">
      <c r="H8" s="25" t="s">
        <v>7</v>
      </c>
      <c r="I8" s="30" t="s">
        <v>8</v>
      </c>
    </row>
    <row r="10" ht="15">
      <c r="H10" s="26" t="s">
        <v>9</v>
      </c>
    </row>
    <row r="11" spans="8:15" ht="15">
      <c r="H11" s="44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5">
      <c r="H13" s="45"/>
      <c r="O13" s="37"/>
    </row>
    <row r="14" ht="15">
      <c r="O14" s="37"/>
    </row>
    <row r="15" ht="15">
      <c r="O15" s="37"/>
    </row>
    <row r="16" spans="7:18" ht="15">
      <c r="G16" s="21"/>
      <c r="H16" s="27" t="s">
        <v>11</v>
      </c>
      <c r="I16" s="8" t="s">
        <v>12</v>
      </c>
      <c r="J16" s="8"/>
      <c r="K16" s="33"/>
      <c r="L16" s="11">
        <f>SUM(O18:O22)</f>
        <v>0</v>
      </c>
      <c r="M16" s="4"/>
      <c r="N16" s="4"/>
      <c r="O16" s="5"/>
      <c r="P16" s="17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9" t="s">
        <v>22</v>
      </c>
      <c r="P17" s="18" t="s">
        <v>23</v>
      </c>
      <c r="Q17" s="6"/>
      <c r="R17" s="6" t="s">
        <v>24</v>
      </c>
    </row>
    <row r="18" spans="1:18" ht="15">
      <c r="A18">
        <v>13</v>
      </c>
      <c r="B18">
        <v>29</v>
      </c>
      <c r="C18">
        <v>2023</v>
      </c>
      <c r="D18" s="3" t="s">
        <v>25</v>
      </c>
      <c r="G18" s="23">
        <v>1</v>
      </c>
      <c r="H18" s="29" t="s">
        <v>26</v>
      </c>
      <c r="I18" s="32">
        <v>14</v>
      </c>
      <c r="J18" s="32" t="s">
        <v>27</v>
      </c>
      <c r="K18" s="23"/>
      <c r="L18" s="13"/>
      <c r="M18" s="6"/>
      <c r="N18" s="6"/>
      <c r="O18" s="40">
        <f>(IF(AND(J18&gt;0,J18&lt;=I18),J18,I18)*(L18-M18+N18))</f>
        <v>0</v>
      </c>
      <c r="P18" s="19"/>
      <c r="Q18" s="6">
        <v>1</v>
      </c>
      <c r="R18" s="6"/>
    </row>
    <row r="19" spans="1:18" ht="15">
      <c r="A19">
        <v>13</v>
      </c>
      <c r="B19">
        <v>29</v>
      </c>
      <c r="C19">
        <v>2023</v>
      </c>
      <c r="D19" s="3" t="s">
        <v>28</v>
      </c>
      <c r="G19" s="23">
        <v>3</v>
      </c>
      <c r="H19" s="29" t="s">
        <v>29</v>
      </c>
      <c r="I19" s="32">
        <v>4500</v>
      </c>
      <c r="J19" s="32" t="s">
        <v>30</v>
      </c>
      <c r="K19" s="23"/>
      <c r="L19" s="13"/>
      <c r="M19" s="6"/>
      <c r="N19" s="6"/>
      <c r="O19" s="40">
        <f>(IF(AND(J19&gt;0,J19&lt;=I19),J19,I19)*(L19-M19+N19))</f>
        <v>0</v>
      </c>
      <c r="P19" s="19"/>
      <c r="Q19" s="6">
        <v>1</v>
      </c>
      <c r="R19" s="6"/>
    </row>
    <row r="20" spans="1:18" ht="33.75">
      <c r="A20">
        <v>13</v>
      </c>
      <c r="B20">
        <v>29</v>
      </c>
      <c r="C20">
        <v>2023</v>
      </c>
      <c r="D20" s="3" t="s">
        <v>31</v>
      </c>
      <c r="G20" s="23">
        <v>4</v>
      </c>
      <c r="H20" s="29" t="s">
        <v>32</v>
      </c>
      <c r="I20" s="32">
        <v>24</v>
      </c>
      <c r="J20" s="32" t="s">
        <v>33</v>
      </c>
      <c r="K20" s="23"/>
      <c r="L20" s="13"/>
      <c r="M20" s="6"/>
      <c r="N20" s="6"/>
      <c r="O20" s="40">
        <f>(IF(AND(J20&gt;0,J20&lt;=I20),J20,I20)*(L20-M20+N20))</f>
        <v>0</v>
      </c>
      <c r="P20" s="19"/>
      <c r="Q20" s="6">
        <v>1</v>
      </c>
      <c r="R20" s="6"/>
    </row>
    <row r="21" spans="1:18" ht="67.5">
      <c r="A21">
        <v>13</v>
      </c>
      <c r="B21">
        <v>29</v>
      </c>
      <c r="C21">
        <v>2023</v>
      </c>
      <c r="D21" s="3" t="s">
        <v>34</v>
      </c>
      <c r="G21" s="23">
        <v>7</v>
      </c>
      <c r="H21" s="29" t="s">
        <v>35</v>
      </c>
      <c r="I21" s="32">
        <v>65</v>
      </c>
      <c r="J21" s="32" t="s">
        <v>30</v>
      </c>
      <c r="K21" s="23"/>
      <c r="L21" s="13"/>
      <c r="M21" s="6"/>
      <c r="N21" s="6"/>
      <c r="O21" s="40">
        <f>(IF(AND(J21&gt;0,J21&lt;=I21),J21,I21)*(L21-M21+N21))</f>
        <v>0</v>
      </c>
      <c r="P21" s="19"/>
      <c r="Q21" s="6">
        <v>1</v>
      </c>
      <c r="R21" s="6"/>
    </row>
    <row r="22" spans="1:18" ht="67.5">
      <c r="A22">
        <v>13</v>
      </c>
      <c r="B22">
        <v>29</v>
      </c>
      <c r="C22">
        <v>2023</v>
      </c>
      <c r="D22" s="3" t="s">
        <v>36</v>
      </c>
      <c r="G22" s="23">
        <v>8</v>
      </c>
      <c r="H22" s="29" t="s">
        <v>37</v>
      </c>
      <c r="I22" s="32">
        <v>65</v>
      </c>
      <c r="J22" s="32" t="s">
        <v>30</v>
      </c>
      <c r="K22" s="23"/>
      <c r="L22" s="13"/>
      <c r="M22" s="6"/>
      <c r="N22" s="6"/>
      <c r="O22" s="40">
        <f>(IF(AND(J22&gt;0,J22&lt;=I22),J22,I22)*(L22-M22+N22))</f>
        <v>0</v>
      </c>
      <c r="P22" s="19"/>
      <c r="Q22" s="6">
        <v>1</v>
      </c>
      <c r="R22" s="6"/>
    </row>
    <row r="23" spans="7:18" ht="15">
      <c r="G23" s="21"/>
      <c r="H23" s="27" t="s">
        <v>38</v>
      </c>
      <c r="I23" s="8" t="s">
        <v>12</v>
      </c>
      <c r="J23" s="8"/>
      <c r="K23" s="33"/>
      <c r="L23" s="11">
        <f>SUM(O25:O29)</f>
        <v>0</v>
      </c>
      <c r="M23" s="4"/>
      <c r="N23" s="4"/>
      <c r="O23" s="38"/>
      <c r="P23" s="17"/>
      <c r="Q23" s="6">
        <v>2</v>
      </c>
      <c r="R23" s="6"/>
    </row>
    <row r="24" spans="1:18" ht="15">
      <c r="A24" t="s">
        <v>13</v>
      </c>
      <c r="B24" t="s">
        <v>14</v>
      </c>
      <c r="C24" t="s">
        <v>15</v>
      </c>
      <c r="D24" t="s">
        <v>16</v>
      </c>
      <c r="G24" s="22" t="s">
        <v>17</v>
      </c>
      <c r="H24" s="28" t="s">
        <v>18</v>
      </c>
      <c r="I24" s="31" t="s">
        <v>19</v>
      </c>
      <c r="J24" s="31" t="s">
        <v>20</v>
      </c>
      <c r="K24" s="34"/>
      <c r="L24" s="12" t="s">
        <v>21</v>
      </c>
      <c r="M24" s="7"/>
      <c r="N24" s="7"/>
      <c r="O24" s="39" t="s">
        <v>22</v>
      </c>
      <c r="P24" s="18" t="s">
        <v>23</v>
      </c>
      <c r="Q24" s="6"/>
      <c r="R24" s="6" t="s">
        <v>24</v>
      </c>
    </row>
    <row r="25" spans="1:18" ht="15">
      <c r="A25">
        <v>13</v>
      </c>
      <c r="B25">
        <v>29</v>
      </c>
      <c r="C25">
        <v>2023</v>
      </c>
      <c r="D25" s="3" t="s">
        <v>39</v>
      </c>
      <c r="G25" s="23">
        <v>2</v>
      </c>
      <c r="H25" s="29" t="s">
        <v>26</v>
      </c>
      <c r="I25" s="32">
        <v>12</v>
      </c>
      <c r="J25" s="32" t="s">
        <v>27</v>
      </c>
      <c r="K25" s="23"/>
      <c r="L25" s="13"/>
      <c r="M25" s="6"/>
      <c r="N25" s="6"/>
      <c r="O25" s="40">
        <f>(IF(AND(J25&gt;0,J25&lt;=I25),J25,I25)*(L25-M25+N25))</f>
        <v>0</v>
      </c>
      <c r="P25" s="19"/>
      <c r="Q25" s="6">
        <v>2</v>
      </c>
      <c r="R25" s="6"/>
    </row>
    <row r="26" spans="1:18" ht="15">
      <c r="A26">
        <v>13</v>
      </c>
      <c r="B26">
        <v>29</v>
      </c>
      <c r="C26">
        <v>2023</v>
      </c>
      <c r="D26" s="3" t="s">
        <v>40</v>
      </c>
      <c r="G26" s="23">
        <v>5</v>
      </c>
      <c r="H26" s="29" t="s">
        <v>29</v>
      </c>
      <c r="I26" s="32">
        <v>4500</v>
      </c>
      <c r="J26" s="32" t="s">
        <v>30</v>
      </c>
      <c r="K26" s="23"/>
      <c r="L26" s="13"/>
      <c r="M26" s="6"/>
      <c r="N26" s="6"/>
      <c r="O26" s="40">
        <f>(IF(AND(J26&gt;0,J26&lt;=I26),J26,I26)*(L26-M26+N26))</f>
        <v>0</v>
      </c>
      <c r="P26" s="19"/>
      <c r="Q26" s="6">
        <v>2</v>
      </c>
      <c r="R26" s="6"/>
    </row>
    <row r="27" spans="1:18" ht="33.75">
      <c r="A27">
        <v>13</v>
      </c>
      <c r="B27">
        <v>29</v>
      </c>
      <c r="C27">
        <v>2023</v>
      </c>
      <c r="D27" s="3" t="s">
        <v>41</v>
      </c>
      <c r="G27" s="23">
        <v>6</v>
      </c>
      <c r="H27" s="29" t="s">
        <v>32</v>
      </c>
      <c r="I27" s="32">
        <v>24</v>
      </c>
      <c r="J27" s="32" t="s">
        <v>33</v>
      </c>
      <c r="K27" s="23"/>
      <c r="L27" s="13"/>
      <c r="M27" s="6"/>
      <c r="N27" s="6"/>
      <c r="O27" s="40">
        <f>(IF(AND(J27&gt;0,J27&lt;=I27),J27,I27)*(L27-M27+N27))</f>
        <v>0</v>
      </c>
      <c r="P27" s="19"/>
      <c r="Q27" s="6">
        <v>2</v>
      </c>
      <c r="R27" s="6"/>
    </row>
    <row r="28" spans="1:18" ht="67.5">
      <c r="A28">
        <v>13</v>
      </c>
      <c r="B28">
        <v>29</v>
      </c>
      <c r="C28">
        <v>2023</v>
      </c>
      <c r="D28" s="3" t="s">
        <v>42</v>
      </c>
      <c r="G28" s="23">
        <v>9</v>
      </c>
      <c r="H28" s="29" t="s">
        <v>35</v>
      </c>
      <c r="I28" s="32">
        <v>81</v>
      </c>
      <c r="J28" s="32" t="s">
        <v>30</v>
      </c>
      <c r="K28" s="23"/>
      <c r="L28" s="13"/>
      <c r="M28" s="6"/>
      <c r="N28" s="6"/>
      <c r="O28" s="40">
        <f>(IF(AND(J28&gt;0,J28&lt;=I28),J28,I28)*(L28-M28+N28))</f>
        <v>0</v>
      </c>
      <c r="P28" s="19"/>
      <c r="Q28" s="6">
        <v>2</v>
      </c>
      <c r="R28" s="6"/>
    </row>
    <row r="29" spans="1:18" ht="67.5">
      <c r="A29">
        <v>13</v>
      </c>
      <c r="B29">
        <v>29</v>
      </c>
      <c r="C29">
        <v>2023</v>
      </c>
      <c r="D29" s="3" t="s">
        <v>43</v>
      </c>
      <c r="G29" s="23">
        <v>10</v>
      </c>
      <c r="H29" s="29" t="s">
        <v>37</v>
      </c>
      <c r="I29" s="32">
        <v>81</v>
      </c>
      <c r="J29" s="32" t="s">
        <v>30</v>
      </c>
      <c r="K29" s="23"/>
      <c r="L29" s="13"/>
      <c r="M29" s="6"/>
      <c r="N29" s="6"/>
      <c r="O29" s="40">
        <f>(IF(AND(J29&gt;0,J29&lt;=I29),J29,I29)*(L29-M29+N29))</f>
        <v>0</v>
      </c>
      <c r="P29" s="19"/>
      <c r="Q29" s="6">
        <v>2</v>
      </c>
      <c r="R29" s="6"/>
    </row>
    <row r="30" spans="7:18" ht="15">
      <c r="G30" s="23"/>
      <c r="H30" s="29"/>
      <c r="I30" s="32"/>
      <c r="J30" s="32"/>
      <c r="K30" s="23"/>
      <c r="L30" s="13"/>
      <c r="M30" s="6"/>
      <c r="N30" s="6"/>
      <c r="O30" s="15"/>
      <c r="P30" s="19"/>
      <c r="Q30" s="6"/>
      <c r="R30" s="6"/>
    </row>
    <row r="31" spans="8:17" ht="15">
      <c r="H31" s="24"/>
      <c r="L31" s="41" t="s">
        <v>44</v>
      </c>
      <c r="N31" s="42"/>
      <c r="O31" s="43">
        <f>SUM(O10:O29)</f>
        <v>0</v>
      </c>
      <c r="Q31" t="s">
        <v>45</v>
      </c>
    </row>
    <row r="32" ht="15.75" thickBot="1">
      <c r="H32" s="24"/>
    </row>
    <row r="33" spans="8:16" ht="15">
      <c r="H33" s="24"/>
      <c r="N33" s="48"/>
      <c r="O33" s="51"/>
      <c r="P33" s="52" t="s">
        <v>50</v>
      </c>
    </row>
    <row r="34" spans="8:16" ht="15">
      <c r="H34" s="24" t="s">
        <v>46</v>
      </c>
      <c r="I34" s="46"/>
      <c r="N34" s="48"/>
      <c r="O34" s="50"/>
      <c r="P34" s="49"/>
    </row>
    <row r="35" spans="8:16" ht="15">
      <c r="H35" s="24" t="s">
        <v>47</v>
      </c>
      <c r="I35" s="46"/>
      <c r="N35" s="48"/>
      <c r="O35" s="50"/>
      <c r="P35" s="49"/>
    </row>
    <row r="36" spans="8:16" ht="15">
      <c r="H36" s="24" t="s">
        <v>48</v>
      </c>
      <c r="I36" s="9"/>
      <c r="N36" s="48"/>
      <c r="O36" s="50"/>
      <c r="P36" s="49"/>
    </row>
    <row r="37" spans="8:16" ht="15">
      <c r="H37" s="24" t="s">
        <v>49</v>
      </c>
      <c r="I37" s="46"/>
      <c r="N37" s="48"/>
      <c r="O37" s="50"/>
      <c r="P37" s="49"/>
    </row>
    <row r="38" spans="8:16" ht="15">
      <c r="H38" s="24"/>
      <c r="I38" s="47"/>
      <c r="N38" s="48"/>
      <c r="O38" s="50"/>
      <c r="P38" s="49"/>
    </row>
    <row r="39" spans="8:16" ht="15">
      <c r="H39" s="24"/>
      <c r="I39" s="9"/>
      <c r="N39" s="48"/>
      <c r="O39" s="50"/>
      <c r="P39" s="49"/>
    </row>
    <row r="40" spans="8:16" ht="15">
      <c r="H40" s="24"/>
      <c r="I40" s="9"/>
      <c r="N40" s="48"/>
      <c r="O40" s="50"/>
      <c r="P40" s="49"/>
    </row>
    <row r="41" spans="14:16" ht="15">
      <c r="N41" s="48"/>
      <c r="O41" s="50"/>
      <c r="P41" s="49"/>
    </row>
    <row r="42" spans="14:16" ht="15.75" thickBot="1">
      <c r="N42" s="48"/>
      <c r="O42" s="53"/>
      <c r="P42" s="54" t="s">
        <v>51</v>
      </c>
    </row>
  </sheetData>
  <sheetProtection password="B431" sheet="1" objects="1" scenarios="1"/>
  <mergeCells count="2">
    <mergeCell ref="I16:J16"/>
    <mergeCell ref="I23:J23"/>
  </mergeCells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2023-11-01T14:19:30Z</dcterms:created>
  <dcterms:modified xsi:type="dcterms:W3CDTF">2023-11-01T14:19:35Z</dcterms:modified>
  <cp:category/>
  <cp:version/>
  <cp:contentType/>
  <cp:contentStatus/>
</cp:coreProperties>
</file>