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4905" activeTab="0"/>
  </bookViews>
  <sheets>
    <sheet name="Plan1" sheetId="1" r:id="rId1"/>
  </sheets>
  <definedNames/>
  <calcPr fullCalcOnLoad="1"/>
</workbook>
</file>

<file path=xl/sharedStrings.xml><?xml version="1.0" encoding="utf-8"?>
<sst xmlns="http://schemas.openxmlformats.org/spreadsheetml/2006/main" count="104" uniqueCount="67">
  <si>
    <t>MUNICIPIO DE SARAPUI
CNPJ: 46.634.341/0001-10</t>
  </si>
  <si>
    <t>PP</t>
  </si>
  <si>
    <t>DIGITAÇÃO ELETRÔNICA DA PROPOSTA</t>
  </si>
  <si>
    <t>PREGÃO PRESENCIAL</t>
  </si>
  <si>
    <t>SEQUENCIA: 38</t>
  </si>
  <si>
    <t>Data Abertura: 29/11/2023 Hrs: 09:00</t>
  </si>
  <si>
    <t xml:space="preserve">Local Entrega: PREFEITURA MUNICIPAL ARGEMIRO HOLTZ , PRAÇA 13  MARÇO Nº25 </t>
  </si>
  <si>
    <t xml:space="preserve">Observação: PROCESSO 7966/2023 - SOLICITAÇÃO ENCAMINHADA PELA DIRETORIA DE OBRAS, COM PARECER DA COMISSÃO DE LICITAÇÕES, DELIBERAÇÃO CONTÁBIL, PARECER JURÍDICO E AUTORIZAÇÃO DO PREFEITO. </t>
  </si>
  <si>
    <t>NOME / RAZÃO SOCIAL</t>
  </si>
  <si>
    <t>CPF/CNPJ</t>
  </si>
  <si>
    <t>cd_Modalidade</t>
  </si>
  <si>
    <t>cd_Sequencia</t>
  </si>
  <si>
    <t>cd_Exercicio</t>
  </si>
  <si>
    <t>cd_Item</t>
  </si>
  <si>
    <t>ITEM</t>
  </si>
  <si>
    <t>PRODUTO</t>
  </si>
  <si>
    <t>QDE. REQUIS.</t>
  </si>
  <si>
    <t>UNIDADE</t>
  </si>
  <si>
    <t>VL. UNITÁRIO</t>
  </si>
  <si>
    <t>VL. TOTAL</t>
  </si>
  <si>
    <t>MARCA</t>
  </si>
  <si>
    <t>cd_Complemento</t>
  </si>
  <si>
    <t>Reator externo vapor de sódio de 250w/220v, enrolamento em cobre, baixas perdas, (alto fator de potência - AFP com cabo EPR, cabo 130º 2,5mm², com LUVS pré-isoladas, para lâmpadas a vapor de sódio de 250w, caneco quadrado ou redonda galvanizado a fogo, selo PROCEL, garantia mínina de 05 anos.</t>
  </si>
  <si>
    <t>UN</t>
  </si>
  <si>
    <t>Reator externo vapor de sódio de 100w/220v, enrolamento em cobre, baixas perdas, (alto fator de potência - AFP com cabo EPR, cabo 130º 2,5mm², com LUVS pré-isoladas, para lâmpadas a vapor de sódio de 100w, caneco quadrado ou redonda galvanizado a fogo, selo PROCEL, garantia mínima de 05 anos.</t>
  </si>
  <si>
    <t>Reator externo vapor de sódio de 150w/220v, enrolamento em cobre, baixas perdas, (alto fator de potência - AFP com cabo EPR, cabo 130º 2,5mm², com LUVS pré-isoladas, para lâmpadas a vapor de sódio de 150w, caneco quadrado ou redonda galvanizado a fogo, selo PROCEL, garantia mínima de 05 anos.</t>
  </si>
  <si>
    <t>Reator para lâmpada vapor de sódio 250w, uso interno, selo PROCEL, garantia mínima  de 05 anos.</t>
  </si>
  <si>
    <t>Relé foto eletrônico bivolt (tensão de operação 105v a 305v) com capacidade de comutação de carga resistiva de 1000w, e 1800va para a carga indutiva, ambas operando em tensão deve ser do tipo síncrono na passagem por zero da tensão no momento da comutação com diferença de tensão modular máxima de 50v no instante da comutação. A peça deverá ter um grau de proteção mínimo ip67. devera possuir proteção contra surtos na rede de alimentação. o rele deverá apresentar um tempo de ciclo de comutação entre ligar e desligar não inferior a 02 segundos e não superior a 05 segundos. as demais características devem atender a norma NBR 5123. a durabilidade do contato do relé deve ser de no mínimo 40.000 ciclos. A peça deve ter garantia mínima de 05 anos.</t>
  </si>
  <si>
    <t>base para rele fotoelétrico, 1.000w, 220v (base para rele fotoelétrico de baquelite com fotocélula; de 1.000 w - 220 volts) (norma ABNT NBR 5123).</t>
  </si>
  <si>
    <t>Lâmpada vapor de sódio em formato tubular, acabamento claro, com potência nominal de 250w soquete e40 (norma ABNT NBR IEC 60662).</t>
  </si>
  <si>
    <t>Lâmpada vapor de sódio em formato tubular, acabamento claro, com potência nominal de 100w soquete e40 (norma ABNT NBR ICE 60662).</t>
  </si>
  <si>
    <t>Lâmpada vapor de sódio em formato tubular, acabamento claro, com potência nominal de 150w soquete e40 (norma ABNT NBR ICE 60662).</t>
  </si>
  <si>
    <t>Lâmpada vapor metálica em formato tubular, acabamento claro, com potência nominal de 250w soquete e40.</t>
  </si>
  <si>
    <t>Rolos de fita isolante preta, sendo medida mínima do rolo de 19,0 mm x 20,0 m (comprimento) x 13,0 mm (espessura) - PVC, antichamas, com elasticidade e resistência.</t>
  </si>
  <si>
    <t>Soquete de porcelana e40 para  iluminação pública.</t>
  </si>
  <si>
    <t>Cinta para poste circular (braçadeira) de aço-carbono; laminado; fornecida com parafusos e porcas em aço- carbono, laminado ou trefilado e forjado; com diâmetro de 180 mm.</t>
  </si>
  <si>
    <t>Cinta para poste circular (braçadeira) de aço-carbono; laminado; fornecida com parafusos e porcas em aço- carbono, laminado ou trefilado e forjado; com diâmetro de 210 mm.</t>
  </si>
  <si>
    <t>Cinta para poste circular (braçadeira) de aço-carbono; laminado; fornecida com parafusos e porcas em aço- carbono, laminado ou trefilado e forjado; com diâmetro de 220 mm.</t>
  </si>
  <si>
    <t xml:space="preserve">Cinta para poste circular (braçadeira) de aço-carbono; laminado; fornecida com parafusos e porcas em aço- carbono, laminado ou trefilado e forjado; com diâmetro de 230 mm.
</t>
  </si>
  <si>
    <t>Cinta para poste circular (braçadeira) de aço-carbono; laminado; fornecida com parafusos e porcas em aço- carbono, laminado ou trefilado e forjado; com diâmetro de 250 mm.</t>
  </si>
  <si>
    <t>Cinta para poste circular (braçadeira) de aço-carbono; laminado; fornecida com parafusos e porcas em aço- carbono, laminado ou trefilado e forjado; com diâmetro de 270 mm.</t>
  </si>
  <si>
    <t>Cinta para poste circular (braçadeira) de aço-carbono; laminado; fornecida com parafusos e porcas em aço-carbono, laminado ou trefilado e forjado; com diâmetro de 290 mm.</t>
  </si>
  <si>
    <t>Conector de derivação perfurante (CDP) - principal: 10 - 95 mm², derivação: 1,5 - 10 mm² e torque de ajuste nominal: 8 N.M.</t>
  </si>
  <si>
    <t>Conector de derivação perfurante (CDP) - principal: 16 - 120 mm², derivação: 4 - 35 mm² e torque de ajuste nominal: 15 N.M.</t>
  </si>
  <si>
    <t>Conector cunha tipo I - 35 mm².</t>
  </si>
  <si>
    <t>Conector cunha tipo VII - 50 mm².</t>
  </si>
  <si>
    <t>Contator trifásico 25 amperes - 220 volts.</t>
  </si>
  <si>
    <t>Contator trifásico 32 amperes - 220 volts.</t>
  </si>
  <si>
    <t>Contator trifásico 40 amperes - 220 volts.</t>
  </si>
  <si>
    <t>Contator trifásico 80 amperes - 220 volts.</t>
  </si>
  <si>
    <t>Elo fusível de distribuição 6 k - 100 mm - chave 100 a - 15 kV.</t>
  </si>
  <si>
    <t>Elo fusível de distribuição 8 k - 100 mm - chave 100 a - 15 kV.</t>
  </si>
  <si>
    <t>Elo fusível de distribuição 12 k - 100 mm - chave 100 a - 15 kV.</t>
  </si>
  <si>
    <t>Elo fusível de distribuição 15 k - 100 mm - chave 100 a - 15 kV.</t>
  </si>
  <si>
    <t>Elo fusível de distribuição 20 k - 100 mm - chave 100 a - 15 kV.</t>
  </si>
  <si>
    <t xml:space="preserve">Braço tipo cisne - BR-2, galv. a fogo
curvo, braço para 01 luminária, deverá ser fabricado com tubo de aço SAE 1010/1020. Não deverá apresentar enrugamento pelo seu processo de fabricação, garantindo as suas características mecânicas. projeção: 3000mm/altura 2400mm; tubo com espessura 3mm; diâmetro 60,3mm; acabamento: galvanizado por imersão a quente conforme NBR 6323 com camada média de 70 µ. Garantia: 5 (cinco) anos referentes a galvanização. Referência normativa: NBR 6591 tubos de aço-carbono com solda longitudinal. especificação: NBR 8800 projeto de estrutura de aço e de estrutura mista de aço e concreto de edifícios. NBR 6323 galvanização de produtos de aço ou ferro fundido - especificação: NBR 8800 projeto de estrutura de aço e estrutura mista de aço e concreto de edifícios. NBR 6323 galvanização de produtos de aço ou ferro fundido. o material deverá apresentar certificado de galvanização.
</t>
  </si>
  <si>
    <t xml:space="preserve">Luminária para lâmpada vapor de sódio 250 w com soquete e-40 -
LUM est lm-3 c/polic cab. Alum fund e
- 40 ABNT - luminária pública com corpo e aro em alumínio injetado em alta pressão, liga SAE 305, com espessura de parede média de 2.0 mm.
</t>
  </si>
  <si>
    <t>Luminária led 150w, retangular para poste, 14.160 a 17475 LM, IRC=70, temperatura cor 5000k/6000k, eficiência 118lm/w, IP=66, ref. Fled 120-ss06 da fortlight, lex01-s3m750 da lumicenter, SL dura-115 da ledstar-unicoba, gl216 da glight ou equivalente.</t>
  </si>
  <si>
    <t>Luminária led 100w, retangular para parede/piso de 11.838 a 12.150lm, IRC=70, temperatura cor 5000/6000 k, IP=66, eficiência 135lm/w, potência 86w/120w; ref. Fled 100-rr25 da fortlight, lex11-s3m750 da lumicenter, CLF-mp100 da conexled ou equivalente.</t>
  </si>
  <si>
    <t>Luminária led 50w, retangular para poste, 6250lm a 6674lm, eficiência mín.113 LM/W, IRC=70, temperatura cor 5000/6500 k, IP=54, ref. clu-m60 da conexled, TK Sl-50 da ledstar, gl216 50 da glight ou equivalente.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</si>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</sst>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6"/>
  <sheetViews>
    <sheetView showRowColHeaders="0" tabSelected="1" zoomScalePageLayoutView="0" workbookViewId="0" topLeftCell="G4">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67.5">
      <c r="A17">
        <v>13</v>
      </c>
      <c r="B17">
        <v>38</v>
      </c>
      <c r="C17">
        <v>2023</v>
      </c>
      <c r="D17">
        <v>1</v>
      </c>
      <c r="G17" s="15">
        <v>1</v>
      </c>
      <c r="H17" s="20" t="s">
        <v>22</v>
      </c>
      <c r="I17" s="23">
        <v>50</v>
      </c>
      <c r="J17" s="23" t="s">
        <v>23</v>
      </c>
      <c r="K17" s="15"/>
      <c r="L17" s="7"/>
      <c r="M17" s="2"/>
      <c r="N17" s="2"/>
      <c r="O17" s="29">
        <f>(IF(AND(J17&gt;0,J17&lt;=I17),J17,I17)*(L17-M17+N17))</f>
        <v>0</v>
      </c>
      <c r="P17" s="12"/>
      <c r="Q17" s="2"/>
      <c r="R17" s="2"/>
    </row>
    <row r="18" spans="1:18" ht="67.5">
      <c r="A18">
        <v>13</v>
      </c>
      <c r="B18">
        <v>38</v>
      </c>
      <c r="C18">
        <v>2023</v>
      </c>
      <c r="D18">
        <v>2</v>
      </c>
      <c r="G18" s="15">
        <v>2</v>
      </c>
      <c r="H18" s="20" t="s">
        <v>24</v>
      </c>
      <c r="I18" s="23">
        <v>100</v>
      </c>
      <c r="J18" s="23" t="s">
        <v>23</v>
      </c>
      <c r="K18" s="15"/>
      <c r="L18" s="7"/>
      <c r="M18" s="2"/>
      <c r="N18" s="2"/>
      <c r="O18" s="29">
        <f>(IF(AND(J18&gt;0,J18&lt;=I18),J18,I18)*(L18-M18+N18))</f>
        <v>0</v>
      </c>
      <c r="P18" s="12"/>
      <c r="Q18" s="2"/>
      <c r="R18" s="2"/>
    </row>
    <row r="19" spans="1:18" ht="67.5">
      <c r="A19">
        <v>13</v>
      </c>
      <c r="B19">
        <v>38</v>
      </c>
      <c r="C19">
        <v>2023</v>
      </c>
      <c r="D19">
        <v>3</v>
      </c>
      <c r="G19" s="15">
        <v>3</v>
      </c>
      <c r="H19" s="20" t="s">
        <v>25</v>
      </c>
      <c r="I19" s="23">
        <v>100</v>
      </c>
      <c r="J19" s="23" t="s">
        <v>23</v>
      </c>
      <c r="K19" s="15"/>
      <c r="L19" s="7"/>
      <c r="M19" s="2"/>
      <c r="N19" s="2"/>
      <c r="O19" s="29">
        <f>(IF(AND(J19&gt;0,J19&lt;=I19),J19,I19)*(L19-M19+N19))</f>
        <v>0</v>
      </c>
      <c r="P19" s="12"/>
      <c r="Q19" s="2"/>
      <c r="R19" s="2"/>
    </row>
    <row r="20" spans="1:18" ht="22.5">
      <c r="A20">
        <v>13</v>
      </c>
      <c r="B20">
        <v>38</v>
      </c>
      <c r="C20">
        <v>2023</v>
      </c>
      <c r="D20">
        <v>4</v>
      </c>
      <c r="G20" s="15">
        <v>4</v>
      </c>
      <c r="H20" s="20" t="s">
        <v>26</v>
      </c>
      <c r="I20" s="23">
        <v>50</v>
      </c>
      <c r="J20" s="23" t="s">
        <v>23</v>
      </c>
      <c r="K20" s="15"/>
      <c r="L20" s="7"/>
      <c r="M20" s="2"/>
      <c r="N20" s="2"/>
      <c r="O20" s="29">
        <f>(IF(AND(J20&gt;0,J20&lt;=I20),J20,I20)*(L20-M20+N20))</f>
        <v>0</v>
      </c>
      <c r="P20" s="12"/>
      <c r="Q20" s="2"/>
      <c r="R20" s="2"/>
    </row>
    <row r="21" spans="1:18" ht="168.75">
      <c r="A21">
        <v>13</v>
      </c>
      <c r="B21">
        <v>38</v>
      </c>
      <c r="C21">
        <v>2023</v>
      </c>
      <c r="D21">
        <v>5</v>
      </c>
      <c r="G21" s="15">
        <v>5</v>
      </c>
      <c r="H21" s="20" t="s">
        <v>27</v>
      </c>
      <c r="I21" s="23">
        <v>600</v>
      </c>
      <c r="J21" s="23" t="s">
        <v>23</v>
      </c>
      <c r="K21" s="15"/>
      <c r="L21" s="7"/>
      <c r="M21" s="2"/>
      <c r="N21" s="2"/>
      <c r="O21" s="29">
        <f>(IF(AND(J21&gt;0,J21&lt;=I21),J21,I21)*(L21-M21+N21))</f>
        <v>0</v>
      </c>
      <c r="P21" s="12"/>
      <c r="Q21" s="2"/>
      <c r="R21" s="2"/>
    </row>
    <row r="22" spans="1:18" ht="33.75">
      <c r="A22">
        <v>13</v>
      </c>
      <c r="B22">
        <v>38</v>
      </c>
      <c r="C22">
        <v>2023</v>
      </c>
      <c r="D22">
        <v>6</v>
      </c>
      <c r="G22" s="15">
        <v>6</v>
      </c>
      <c r="H22" s="20" t="s">
        <v>28</v>
      </c>
      <c r="I22" s="23">
        <v>400</v>
      </c>
      <c r="J22" s="23" t="s">
        <v>23</v>
      </c>
      <c r="K22" s="15"/>
      <c r="L22" s="7"/>
      <c r="M22" s="2"/>
      <c r="N22" s="2"/>
      <c r="O22" s="29">
        <f>(IF(AND(J22&gt;0,J22&lt;=I22),J22,I22)*(L22-M22+N22))</f>
        <v>0</v>
      </c>
      <c r="P22" s="12"/>
      <c r="Q22" s="2"/>
      <c r="R22" s="2"/>
    </row>
    <row r="23" spans="1:18" ht="33.75">
      <c r="A23">
        <v>13</v>
      </c>
      <c r="B23">
        <v>38</v>
      </c>
      <c r="C23">
        <v>2023</v>
      </c>
      <c r="D23">
        <v>7</v>
      </c>
      <c r="G23" s="15">
        <v>7</v>
      </c>
      <c r="H23" s="20" t="s">
        <v>29</v>
      </c>
      <c r="I23" s="23">
        <v>50</v>
      </c>
      <c r="J23" s="23" t="s">
        <v>23</v>
      </c>
      <c r="K23" s="15"/>
      <c r="L23" s="7"/>
      <c r="M23" s="2"/>
      <c r="N23" s="2"/>
      <c r="O23" s="29">
        <f>(IF(AND(J23&gt;0,J23&lt;=I23),J23,I23)*(L23-M23+N23))</f>
        <v>0</v>
      </c>
      <c r="P23" s="12"/>
      <c r="Q23" s="2"/>
      <c r="R23" s="2"/>
    </row>
    <row r="24" spans="1:18" ht="33.75">
      <c r="A24">
        <v>13</v>
      </c>
      <c r="B24">
        <v>38</v>
      </c>
      <c r="C24">
        <v>2023</v>
      </c>
      <c r="D24">
        <v>8</v>
      </c>
      <c r="G24" s="15">
        <v>8</v>
      </c>
      <c r="H24" s="20" t="s">
        <v>30</v>
      </c>
      <c r="I24" s="23">
        <v>150</v>
      </c>
      <c r="J24" s="23" t="s">
        <v>23</v>
      </c>
      <c r="K24" s="15"/>
      <c r="L24" s="7"/>
      <c r="M24" s="2"/>
      <c r="N24" s="2"/>
      <c r="O24" s="29">
        <f>(IF(AND(J24&gt;0,J24&lt;=I24),J24,I24)*(L24-M24+N24))</f>
        <v>0</v>
      </c>
      <c r="P24" s="12"/>
      <c r="Q24" s="2"/>
      <c r="R24" s="2"/>
    </row>
    <row r="25" spans="1:18" ht="33.75">
      <c r="A25">
        <v>13</v>
      </c>
      <c r="B25">
        <v>38</v>
      </c>
      <c r="C25">
        <v>2023</v>
      </c>
      <c r="D25">
        <v>9</v>
      </c>
      <c r="G25" s="15">
        <v>9</v>
      </c>
      <c r="H25" s="20" t="s">
        <v>31</v>
      </c>
      <c r="I25" s="23">
        <v>50</v>
      </c>
      <c r="J25" s="23" t="s">
        <v>23</v>
      </c>
      <c r="K25" s="15"/>
      <c r="L25" s="7"/>
      <c r="M25" s="2"/>
      <c r="N25" s="2"/>
      <c r="O25" s="29">
        <f>(IF(AND(J25&gt;0,J25&lt;=I25),J25,I25)*(L25-M25+N25))</f>
        <v>0</v>
      </c>
      <c r="P25" s="12"/>
      <c r="Q25" s="2"/>
      <c r="R25" s="2"/>
    </row>
    <row r="26" spans="1:18" ht="33.75">
      <c r="A26">
        <v>13</v>
      </c>
      <c r="B26">
        <v>38</v>
      </c>
      <c r="C26">
        <v>2023</v>
      </c>
      <c r="D26">
        <v>10</v>
      </c>
      <c r="G26" s="15">
        <v>10</v>
      </c>
      <c r="H26" s="20" t="s">
        <v>32</v>
      </c>
      <c r="I26" s="23">
        <v>50</v>
      </c>
      <c r="J26" s="23" t="s">
        <v>23</v>
      </c>
      <c r="K26" s="15"/>
      <c r="L26" s="7"/>
      <c r="M26" s="2"/>
      <c r="N26" s="2"/>
      <c r="O26" s="29">
        <f>(IF(AND(J26&gt;0,J26&lt;=I26),J26,I26)*(L26-M26+N26))</f>
        <v>0</v>
      </c>
      <c r="P26" s="12"/>
      <c r="Q26" s="2"/>
      <c r="R26" s="2"/>
    </row>
    <row r="27" spans="1:18" ht="45">
      <c r="A27">
        <v>13</v>
      </c>
      <c r="B27">
        <v>38</v>
      </c>
      <c r="C27">
        <v>2023</v>
      </c>
      <c r="D27">
        <v>11</v>
      </c>
      <c r="G27" s="15">
        <v>11</v>
      </c>
      <c r="H27" s="20" t="s">
        <v>33</v>
      </c>
      <c r="I27" s="23">
        <v>60</v>
      </c>
      <c r="J27" s="23" t="s">
        <v>23</v>
      </c>
      <c r="K27" s="15"/>
      <c r="L27" s="7"/>
      <c r="M27" s="2"/>
      <c r="N27" s="2"/>
      <c r="O27" s="29">
        <f>(IF(AND(J27&gt;0,J27&lt;=I27),J27,I27)*(L27-M27+N27))</f>
        <v>0</v>
      </c>
      <c r="P27" s="12"/>
      <c r="Q27" s="2"/>
      <c r="R27" s="2"/>
    </row>
    <row r="28" spans="1:18" ht="15">
      <c r="A28">
        <v>13</v>
      </c>
      <c r="B28">
        <v>38</v>
      </c>
      <c r="C28">
        <v>2023</v>
      </c>
      <c r="D28">
        <v>12</v>
      </c>
      <c r="G28" s="15">
        <v>12</v>
      </c>
      <c r="H28" s="20" t="s">
        <v>34</v>
      </c>
      <c r="I28" s="23">
        <v>120</v>
      </c>
      <c r="J28" s="23" t="s">
        <v>23</v>
      </c>
      <c r="K28" s="15"/>
      <c r="L28" s="7"/>
      <c r="M28" s="2"/>
      <c r="N28" s="2"/>
      <c r="O28" s="29">
        <f>(IF(AND(J28&gt;0,J28&lt;=I28),J28,I28)*(L28-M28+N28))</f>
        <v>0</v>
      </c>
      <c r="P28" s="12"/>
      <c r="Q28" s="2"/>
      <c r="R28" s="2"/>
    </row>
    <row r="29" spans="1:18" ht="45">
      <c r="A29">
        <v>13</v>
      </c>
      <c r="B29">
        <v>38</v>
      </c>
      <c r="C29">
        <v>2023</v>
      </c>
      <c r="D29">
        <v>13</v>
      </c>
      <c r="G29" s="15">
        <v>13</v>
      </c>
      <c r="H29" s="20" t="s">
        <v>35</v>
      </c>
      <c r="I29" s="23">
        <v>250</v>
      </c>
      <c r="J29" s="23" t="s">
        <v>23</v>
      </c>
      <c r="K29" s="15"/>
      <c r="L29" s="7"/>
      <c r="M29" s="2"/>
      <c r="N29" s="2"/>
      <c r="O29" s="29">
        <f>(IF(AND(J29&gt;0,J29&lt;=I29),J29,I29)*(L29-M29+N29))</f>
        <v>0</v>
      </c>
      <c r="P29" s="12"/>
      <c r="Q29" s="2"/>
      <c r="R29" s="2"/>
    </row>
    <row r="30" spans="1:18" ht="45">
      <c r="A30">
        <v>13</v>
      </c>
      <c r="B30">
        <v>38</v>
      </c>
      <c r="C30">
        <v>2023</v>
      </c>
      <c r="D30">
        <v>14</v>
      </c>
      <c r="G30" s="15">
        <v>14</v>
      </c>
      <c r="H30" s="20" t="s">
        <v>36</v>
      </c>
      <c r="I30" s="23">
        <v>225</v>
      </c>
      <c r="J30" s="23" t="s">
        <v>23</v>
      </c>
      <c r="K30" s="15"/>
      <c r="L30" s="7"/>
      <c r="M30" s="2"/>
      <c r="N30" s="2"/>
      <c r="O30" s="29">
        <f>(IF(AND(J30&gt;0,J30&lt;=I30),J30,I30)*(L30-M30+N30))</f>
        <v>0</v>
      </c>
      <c r="P30" s="12"/>
      <c r="Q30" s="2"/>
      <c r="R30" s="2"/>
    </row>
    <row r="31" spans="1:18" ht="45">
      <c r="A31">
        <v>13</v>
      </c>
      <c r="B31">
        <v>38</v>
      </c>
      <c r="C31">
        <v>2023</v>
      </c>
      <c r="D31">
        <v>15</v>
      </c>
      <c r="G31" s="15">
        <v>15</v>
      </c>
      <c r="H31" s="20" t="s">
        <v>37</v>
      </c>
      <c r="I31" s="23">
        <v>225</v>
      </c>
      <c r="J31" s="23" t="s">
        <v>23</v>
      </c>
      <c r="K31" s="15"/>
      <c r="L31" s="7"/>
      <c r="M31" s="2"/>
      <c r="N31" s="2"/>
      <c r="O31" s="29">
        <f>(IF(AND(J31&gt;0,J31&lt;=I31),J31,I31)*(L31-M31+N31))</f>
        <v>0</v>
      </c>
      <c r="P31" s="12"/>
      <c r="Q31" s="2"/>
      <c r="R31" s="2"/>
    </row>
    <row r="32" spans="1:18" ht="56.25">
      <c r="A32">
        <v>13</v>
      </c>
      <c r="B32">
        <v>38</v>
      </c>
      <c r="C32">
        <v>2023</v>
      </c>
      <c r="D32">
        <v>16</v>
      </c>
      <c r="G32" s="15">
        <v>16</v>
      </c>
      <c r="H32" s="20" t="s">
        <v>38</v>
      </c>
      <c r="I32" s="23">
        <v>225</v>
      </c>
      <c r="J32" s="23" t="s">
        <v>23</v>
      </c>
      <c r="K32" s="15"/>
      <c r="L32" s="7"/>
      <c r="M32" s="2"/>
      <c r="N32" s="2"/>
      <c r="O32" s="29">
        <f>(IF(AND(J32&gt;0,J32&lt;=I32),J32,I32)*(L32-M32+N32))</f>
        <v>0</v>
      </c>
      <c r="P32" s="12"/>
      <c r="Q32" s="2"/>
      <c r="R32" s="2"/>
    </row>
    <row r="33" spans="1:18" ht="45">
      <c r="A33">
        <v>13</v>
      </c>
      <c r="B33">
        <v>38</v>
      </c>
      <c r="C33">
        <v>2023</v>
      </c>
      <c r="D33">
        <v>17</v>
      </c>
      <c r="G33" s="15">
        <v>17</v>
      </c>
      <c r="H33" s="20" t="s">
        <v>39</v>
      </c>
      <c r="I33" s="23">
        <v>300</v>
      </c>
      <c r="J33" s="23" t="s">
        <v>23</v>
      </c>
      <c r="K33" s="15"/>
      <c r="L33" s="7"/>
      <c r="M33" s="2"/>
      <c r="N33" s="2"/>
      <c r="O33" s="29">
        <f>(IF(AND(J33&gt;0,J33&lt;=I33),J33,I33)*(L33-M33+N33))</f>
        <v>0</v>
      </c>
      <c r="P33" s="12"/>
      <c r="Q33" s="2"/>
      <c r="R33" s="2"/>
    </row>
    <row r="34" spans="1:18" ht="45">
      <c r="A34">
        <v>13</v>
      </c>
      <c r="B34">
        <v>38</v>
      </c>
      <c r="C34">
        <v>2023</v>
      </c>
      <c r="D34">
        <v>18</v>
      </c>
      <c r="G34" s="15">
        <v>18</v>
      </c>
      <c r="H34" s="20" t="s">
        <v>40</v>
      </c>
      <c r="I34" s="23">
        <v>225</v>
      </c>
      <c r="J34" s="23" t="s">
        <v>23</v>
      </c>
      <c r="K34" s="15"/>
      <c r="L34" s="7"/>
      <c r="M34" s="2"/>
      <c r="N34" s="2"/>
      <c r="O34" s="29">
        <f>(IF(AND(J34&gt;0,J34&lt;=I34),J34,I34)*(L34-M34+N34))</f>
        <v>0</v>
      </c>
      <c r="P34" s="12"/>
      <c r="Q34" s="2"/>
      <c r="R34" s="2"/>
    </row>
    <row r="35" spans="1:18" ht="45">
      <c r="A35">
        <v>13</v>
      </c>
      <c r="B35">
        <v>38</v>
      </c>
      <c r="C35">
        <v>2023</v>
      </c>
      <c r="D35">
        <v>19</v>
      </c>
      <c r="G35" s="15">
        <v>19</v>
      </c>
      <c r="H35" s="20" t="s">
        <v>41</v>
      </c>
      <c r="I35" s="23">
        <v>225</v>
      </c>
      <c r="J35" s="23" t="s">
        <v>23</v>
      </c>
      <c r="K35" s="15"/>
      <c r="L35" s="7"/>
      <c r="M35" s="2"/>
      <c r="N35" s="2"/>
      <c r="O35" s="29">
        <f>(IF(AND(J35&gt;0,J35&lt;=I35),J35,I35)*(L35-M35+N35))</f>
        <v>0</v>
      </c>
      <c r="P35" s="12"/>
      <c r="Q35" s="2"/>
      <c r="R35" s="2"/>
    </row>
    <row r="36" spans="1:18" ht="33.75">
      <c r="A36">
        <v>13</v>
      </c>
      <c r="B36">
        <v>38</v>
      </c>
      <c r="C36">
        <v>2023</v>
      </c>
      <c r="D36">
        <v>20</v>
      </c>
      <c r="G36" s="15">
        <v>20</v>
      </c>
      <c r="H36" s="20" t="s">
        <v>42</v>
      </c>
      <c r="I36" s="23">
        <v>290</v>
      </c>
      <c r="J36" s="23" t="s">
        <v>23</v>
      </c>
      <c r="K36" s="15"/>
      <c r="L36" s="7"/>
      <c r="M36" s="2"/>
      <c r="N36" s="2"/>
      <c r="O36" s="29">
        <f>(IF(AND(J36&gt;0,J36&lt;=I36),J36,I36)*(L36-M36+N36))</f>
        <v>0</v>
      </c>
      <c r="P36" s="12"/>
      <c r="Q36" s="2"/>
      <c r="R36" s="2"/>
    </row>
    <row r="37" spans="1:18" ht="33.75">
      <c r="A37">
        <v>13</v>
      </c>
      <c r="B37">
        <v>38</v>
      </c>
      <c r="C37">
        <v>2023</v>
      </c>
      <c r="D37">
        <v>21</v>
      </c>
      <c r="G37" s="15">
        <v>21</v>
      </c>
      <c r="H37" s="20" t="s">
        <v>43</v>
      </c>
      <c r="I37" s="23">
        <v>290</v>
      </c>
      <c r="J37" s="23" t="s">
        <v>23</v>
      </c>
      <c r="K37" s="15"/>
      <c r="L37" s="7"/>
      <c r="M37" s="2"/>
      <c r="N37" s="2"/>
      <c r="O37" s="29">
        <f>(IF(AND(J37&gt;0,J37&lt;=I37),J37,I37)*(L37-M37+N37))</f>
        <v>0</v>
      </c>
      <c r="P37" s="12"/>
      <c r="Q37" s="2"/>
      <c r="R37" s="2"/>
    </row>
    <row r="38" spans="1:18" ht="15">
      <c r="A38">
        <v>13</v>
      </c>
      <c r="B38">
        <v>38</v>
      </c>
      <c r="C38">
        <v>2023</v>
      </c>
      <c r="D38">
        <v>22</v>
      </c>
      <c r="G38" s="15">
        <v>22</v>
      </c>
      <c r="H38" s="20" t="s">
        <v>44</v>
      </c>
      <c r="I38" s="23">
        <v>200</v>
      </c>
      <c r="J38" s="23" t="s">
        <v>23</v>
      </c>
      <c r="K38" s="15"/>
      <c r="L38" s="7"/>
      <c r="M38" s="2"/>
      <c r="N38" s="2"/>
      <c r="O38" s="29">
        <f>(IF(AND(J38&gt;0,J38&lt;=I38),J38,I38)*(L38-M38+N38))</f>
        <v>0</v>
      </c>
      <c r="P38" s="12"/>
      <c r="Q38" s="2"/>
      <c r="R38" s="2"/>
    </row>
    <row r="39" spans="1:18" ht="15">
      <c r="A39">
        <v>13</v>
      </c>
      <c r="B39">
        <v>38</v>
      </c>
      <c r="C39">
        <v>2023</v>
      </c>
      <c r="D39">
        <v>23</v>
      </c>
      <c r="G39" s="15">
        <v>23</v>
      </c>
      <c r="H39" s="20" t="s">
        <v>45</v>
      </c>
      <c r="I39" s="23">
        <v>200</v>
      </c>
      <c r="J39" s="23" t="s">
        <v>23</v>
      </c>
      <c r="K39" s="15"/>
      <c r="L39" s="7"/>
      <c r="M39" s="2"/>
      <c r="N39" s="2"/>
      <c r="O39" s="29">
        <f>(IF(AND(J39&gt;0,J39&lt;=I39),J39,I39)*(L39-M39+N39))</f>
        <v>0</v>
      </c>
      <c r="P39" s="12"/>
      <c r="Q39" s="2"/>
      <c r="R39" s="2"/>
    </row>
    <row r="40" spans="1:18" ht="15">
      <c r="A40">
        <v>13</v>
      </c>
      <c r="B40">
        <v>38</v>
      </c>
      <c r="C40">
        <v>2023</v>
      </c>
      <c r="D40">
        <v>24</v>
      </c>
      <c r="G40" s="15">
        <v>24</v>
      </c>
      <c r="H40" s="20" t="s">
        <v>46</v>
      </c>
      <c r="I40" s="23">
        <v>30</v>
      </c>
      <c r="J40" s="23" t="s">
        <v>23</v>
      </c>
      <c r="K40" s="15"/>
      <c r="L40" s="7"/>
      <c r="M40" s="2"/>
      <c r="N40" s="2"/>
      <c r="O40" s="29">
        <f>(IF(AND(J40&gt;0,J40&lt;=I40),J40,I40)*(L40-M40+N40))</f>
        <v>0</v>
      </c>
      <c r="P40" s="12"/>
      <c r="Q40" s="2"/>
      <c r="R40" s="2"/>
    </row>
    <row r="41" spans="1:18" ht="15">
      <c r="A41">
        <v>13</v>
      </c>
      <c r="B41">
        <v>38</v>
      </c>
      <c r="C41">
        <v>2023</v>
      </c>
      <c r="D41">
        <v>25</v>
      </c>
      <c r="G41" s="15">
        <v>25</v>
      </c>
      <c r="H41" s="20" t="s">
        <v>47</v>
      </c>
      <c r="I41" s="23">
        <v>8</v>
      </c>
      <c r="J41" s="23" t="s">
        <v>23</v>
      </c>
      <c r="K41" s="15"/>
      <c r="L41" s="7"/>
      <c r="M41" s="2"/>
      <c r="N41" s="2"/>
      <c r="O41" s="29">
        <f>(IF(AND(J41&gt;0,J41&lt;=I41),J41,I41)*(L41-M41+N41))</f>
        <v>0</v>
      </c>
      <c r="P41" s="12"/>
      <c r="Q41" s="2"/>
      <c r="R41" s="2"/>
    </row>
    <row r="42" spans="1:18" ht="15">
      <c r="A42">
        <v>13</v>
      </c>
      <c r="B42">
        <v>38</v>
      </c>
      <c r="C42">
        <v>2023</v>
      </c>
      <c r="D42">
        <v>26</v>
      </c>
      <c r="G42" s="15">
        <v>26</v>
      </c>
      <c r="H42" s="20" t="s">
        <v>48</v>
      </c>
      <c r="I42" s="23">
        <v>23</v>
      </c>
      <c r="J42" s="23" t="s">
        <v>23</v>
      </c>
      <c r="K42" s="15"/>
      <c r="L42" s="7"/>
      <c r="M42" s="2"/>
      <c r="N42" s="2"/>
      <c r="O42" s="29">
        <f>(IF(AND(J42&gt;0,J42&lt;=I42),J42,I42)*(L42-M42+N42))</f>
        <v>0</v>
      </c>
      <c r="P42" s="12"/>
      <c r="Q42" s="2"/>
      <c r="R42" s="2"/>
    </row>
    <row r="43" spans="1:18" ht="15">
      <c r="A43">
        <v>13</v>
      </c>
      <c r="B43">
        <v>38</v>
      </c>
      <c r="C43">
        <v>2023</v>
      </c>
      <c r="D43">
        <v>27</v>
      </c>
      <c r="G43" s="15">
        <v>27</v>
      </c>
      <c r="H43" s="20" t="s">
        <v>49</v>
      </c>
      <c r="I43" s="23">
        <v>38</v>
      </c>
      <c r="J43" s="23" t="s">
        <v>23</v>
      </c>
      <c r="K43" s="15"/>
      <c r="L43" s="7"/>
      <c r="M43" s="2"/>
      <c r="N43" s="2"/>
      <c r="O43" s="29">
        <f>(IF(AND(J43&gt;0,J43&lt;=I43),J43,I43)*(L43-M43+N43))</f>
        <v>0</v>
      </c>
      <c r="P43" s="12"/>
      <c r="Q43" s="2"/>
      <c r="R43" s="2"/>
    </row>
    <row r="44" spans="1:18" ht="22.5">
      <c r="A44">
        <v>13</v>
      </c>
      <c r="B44">
        <v>38</v>
      </c>
      <c r="C44">
        <v>2023</v>
      </c>
      <c r="D44">
        <v>28</v>
      </c>
      <c r="G44" s="15">
        <v>28</v>
      </c>
      <c r="H44" s="20" t="s">
        <v>50</v>
      </c>
      <c r="I44" s="23">
        <v>12</v>
      </c>
      <c r="J44" s="23" t="s">
        <v>23</v>
      </c>
      <c r="K44" s="15"/>
      <c r="L44" s="7"/>
      <c r="M44" s="2"/>
      <c r="N44" s="2"/>
      <c r="O44" s="29">
        <f>(IF(AND(J44&gt;0,J44&lt;=I44),J44,I44)*(L44-M44+N44))</f>
        <v>0</v>
      </c>
      <c r="P44" s="12"/>
      <c r="Q44" s="2"/>
      <c r="R44" s="2"/>
    </row>
    <row r="45" spans="1:18" ht="22.5">
      <c r="A45">
        <v>13</v>
      </c>
      <c r="B45">
        <v>38</v>
      </c>
      <c r="C45">
        <v>2023</v>
      </c>
      <c r="D45">
        <v>29</v>
      </c>
      <c r="G45" s="15">
        <v>29</v>
      </c>
      <c r="H45" s="20" t="s">
        <v>51</v>
      </c>
      <c r="I45" s="23">
        <v>12</v>
      </c>
      <c r="J45" s="23" t="s">
        <v>23</v>
      </c>
      <c r="K45" s="15"/>
      <c r="L45" s="7"/>
      <c r="M45" s="2"/>
      <c r="N45" s="2"/>
      <c r="O45" s="29">
        <f>(IF(AND(J45&gt;0,J45&lt;=I45),J45,I45)*(L45-M45+N45))</f>
        <v>0</v>
      </c>
      <c r="P45" s="12"/>
      <c r="Q45" s="2"/>
      <c r="R45" s="2"/>
    </row>
    <row r="46" spans="1:18" ht="22.5">
      <c r="A46">
        <v>13</v>
      </c>
      <c r="B46">
        <v>38</v>
      </c>
      <c r="C46">
        <v>2023</v>
      </c>
      <c r="D46">
        <v>30</v>
      </c>
      <c r="G46" s="15">
        <v>30</v>
      </c>
      <c r="H46" s="20" t="s">
        <v>52</v>
      </c>
      <c r="I46" s="23">
        <v>12</v>
      </c>
      <c r="J46" s="23" t="s">
        <v>23</v>
      </c>
      <c r="K46" s="15"/>
      <c r="L46" s="7"/>
      <c r="M46" s="2"/>
      <c r="N46" s="2"/>
      <c r="O46" s="29">
        <f>(IF(AND(J46&gt;0,J46&lt;=I46),J46,I46)*(L46-M46+N46))</f>
        <v>0</v>
      </c>
      <c r="P46" s="12"/>
      <c r="Q46" s="2"/>
      <c r="R46" s="2"/>
    </row>
    <row r="47" spans="1:18" ht="22.5">
      <c r="A47">
        <v>13</v>
      </c>
      <c r="B47">
        <v>38</v>
      </c>
      <c r="C47">
        <v>2023</v>
      </c>
      <c r="D47">
        <v>31</v>
      </c>
      <c r="G47" s="15">
        <v>31</v>
      </c>
      <c r="H47" s="20" t="s">
        <v>53</v>
      </c>
      <c r="I47" s="23">
        <v>12</v>
      </c>
      <c r="J47" s="23" t="s">
        <v>23</v>
      </c>
      <c r="K47" s="15"/>
      <c r="L47" s="7"/>
      <c r="M47" s="2"/>
      <c r="N47" s="2"/>
      <c r="O47" s="29">
        <f>(IF(AND(J47&gt;0,J47&lt;=I47),J47,I47)*(L47-M47+N47))</f>
        <v>0</v>
      </c>
      <c r="P47" s="12"/>
      <c r="Q47" s="2"/>
      <c r="R47" s="2"/>
    </row>
    <row r="48" spans="1:18" ht="22.5">
      <c r="A48">
        <v>13</v>
      </c>
      <c r="B48">
        <v>38</v>
      </c>
      <c r="C48">
        <v>2023</v>
      </c>
      <c r="D48">
        <v>32</v>
      </c>
      <c r="G48" s="15">
        <v>32</v>
      </c>
      <c r="H48" s="20" t="s">
        <v>54</v>
      </c>
      <c r="I48" s="23">
        <v>12</v>
      </c>
      <c r="J48" s="23" t="s">
        <v>23</v>
      </c>
      <c r="K48" s="15"/>
      <c r="L48" s="7"/>
      <c r="M48" s="2"/>
      <c r="N48" s="2"/>
      <c r="O48" s="29">
        <f>(IF(AND(J48&gt;0,J48&lt;=I48),J48,I48)*(L48-M48+N48))</f>
        <v>0</v>
      </c>
      <c r="P48" s="12"/>
      <c r="Q48" s="2"/>
      <c r="R48" s="2"/>
    </row>
    <row r="49" spans="1:18" ht="213.75">
      <c r="A49">
        <v>13</v>
      </c>
      <c r="B49">
        <v>38</v>
      </c>
      <c r="C49">
        <v>2023</v>
      </c>
      <c r="D49">
        <v>33</v>
      </c>
      <c r="G49" s="15">
        <v>33</v>
      </c>
      <c r="H49" s="20" t="s">
        <v>55</v>
      </c>
      <c r="I49" s="23">
        <v>300</v>
      </c>
      <c r="J49" s="23" t="s">
        <v>23</v>
      </c>
      <c r="K49" s="15"/>
      <c r="L49" s="7"/>
      <c r="M49" s="2"/>
      <c r="N49" s="2"/>
      <c r="O49" s="29">
        <f>(IF(AND(J49&gt;0,J49&lt;=I49),J49,I49)*(L49-M49+N49))</f>
        <v>0</v>
      </c>
      <c r="P49" s="12"/>
      <c r="Q49" s="2"/>
      <c r="R49" s="2"/>
    </row>
    <row r="50" spans="1:18" ht="78.75">
      <c r="A50">
        <v>13</v>
      </c>
      <c r="B50">
        <v>38</v>
      </c>
      <c r="C50">
        <v>2023</v>
      </c>
      <c r="D50">
        <v>34</v>
      </c>
      <c r="G50" s="15">
        <v>34</v>
      </c>
      <c r="H50" s="20" t="s">
        <v>56</v>
      </c>
      <c r="I50" s="23">
        <v>300</v>
      </c>
      <c r="J50" s="23" t="s">
        <v>23</v>
      </c>
      <c r="K50" s="15"/>
      <c r="L50" s="7"/>
      <c r="M50" s="2"/>
      <c r="N50" s="2"/>
      <c r="O50" s="29">
        <f>(IF(AND(J50&gt;0,J50&lt;=I50),J50,I50)*(L50-M50+N50))</f>
        <v>0</v>
      </c>
      <c r="P50" s="12"/>
      <c r="Q50" s="2"/>
      <c r="R50" s="2"/>
    </row>
    <row r="51" spans="1:18" ht="56.25">
      <c r="A51">
        <v>13</v>
      </c>
      <c r="B51">
        <v>38</v>
      </c>
      <c r="C51">
        <v>2023</v>
      </c>
      <c r="D51">
        <v>35</v>
      </c>
      <c r="G51" s="15">
        <v>35</v>
      </c>
      <c r="H51" s="20" t="s">
        <v>57</v>
      </c>
      <c r="I51" s="23">
        <v>200</v>
      </c>
      <c r="J51" s="23" t="s">
        <v>23</v>
      </c>
      <c r="K51" s="15"/>
      <c r="L51" s="7"/>
      <c r="M51" s="2"/>
      <c r="N51" s="2"/>
      <c r="O51" s="29">
        <f>(IF(AND(J51&gt;0,J51&lt;=I51),J51,I51)*(L51-M51+N51))</f>
        <v>0</v>
      </c>
      <c r="P51" s="12"/>
      <c r="Q51" s="2"/>
      <c r="R51" s="2"/>
    </row>
    <row r="52" spans="1:18" ht="56.25">
      <c r="A52">
        <v>13</v>
      </c>
      <c r="B52">
        <v>38</v>
      </c>
      <c r="C52">
        <v>2023</v>
      </c>
      <c r="D52">
        <v>36</v>
      </c>
      <c r="G52" s="15">
        <v>36</v>
      </c>
      <c r="H52" s="20" t="s">
        <v>58</v>
      </c>
      <c r="I52" s="23">
        <v>250</v>
      </c>
      <c r="J52" s="23" t="s">
        <v>23</v>
      </c>
      <c r="K52" s="15"/>
      <c r="L52" s="7"/>
      <c r="M52" s="2"/>
      <c r="N52" s="2"/>
      <c r="O52" s="29">
        <f>(IF(AND(J52&gt;0,J52&lt;=I52),J52,I52)*(L52-M52+N52))</f>
        <v>0</v>
      </c>
      <c r="P52" s="12"/>
      <c r="Q52" s="2"/>
      <c r="R52" s="2"/>
    </row>
    <row r="53" spans="1:18" ht="45">
      <c r="A53">
        <v>13</v>
      </c>
      <c r="B53">
        <v>38</v>
      </c>
      <c r="C53">
        <v>2023</v>
      </c>
      <c r="D53">
        <v>37</v>
      </c>
      <c r="G53" s="15">
        <v>37</v>
      </c>
      <c r="H53" s="20" t="s">
        <v>59</v>
      </c>
      <c r="I53" s="23">
        <v>250</v>
      </c>
      <c r="J53" s="23" t="s">
        <v>23</v>
      </c>
      <c r="K53" s="15"/>
      <c r="L53" s="7"/>
      <c r="M53" s="2"/>
      <c r="N53" s="2"/>
      <c r="O53" s="29">
        <f>(IF(AND(J53&gt;0,J53&lt;=I53),J53,I53)*(L53-M53+N53))</f>
        <v>0</v>
      </c>
      <c r="P53" s="12"/>
      <c r="Q53" s="2"/>
      <c r="R53" s="2"/>
    </row>
    <row r="54" spans="7:18" ht="15">
      <c r="G54" s="15"/>
      <c r="H54" s="20"/>
      <c r="I54" s="23"/>
      <c r="J54" s="23"/>
      <c r="K54" s="15"/>
      <c r="L54" s="7"/>
      <c r="M54" s="2"/>
      <c r="N54" s="2"/>
      <c r="O54" s="9"/>
      <c r="P54" s="12"/>
      <c r="Q54" s="2"/>
      <c r="R54" s="2"/>
    </row>
    <row r="55" spans="8:15" ht="15">
      <c r="H55" s="16"/>
      <c r="L55" s="31" t="s">
        <v>60</v>
      </c>
      <c r="N55" s="32"/>
      <c r="O55" s="33">
        <f>SUM(O10:O53)</f>
        <v>0</v>
      </c>
    </row>
    <row r="56" ht="15.75" thickBot="1">
      <c r="H56" s="16"/>
    </row>
    <row r="57" spans="8:16" ht="15">
      <c r="H57" s="16"/>
      <c r="N57" s="38"/>
      <c r="O57" s="41"/>
      <c r="P57" s="42" t="s">
        <v>65</v>
      </c>
    </row>
    <row r="58" spans="8:16" ht="15">
      <c r="H58" s="16" t="s">
        <v>61</v>
      </c>
      <c r="I58" s="36"/>
      <c r="N58" s="38"/>
      <c r="O58" s="40"/>
      <c r="P58" s="39"/>
    </row>
    <row r="59" spans="8:16" ht="15">
      <c r="H59" s="16" t="s">
        <v>62</v>
      </c>
      <c r="I59" s="36"/>
      <c r="N59" s="38"/>
      <c r="O59" s="40"/>
      <c r="P59" s="39"/>
    </row>
    <row r="60" spans="8:16" ht="15">
      <c r="H60" s="16" t="s">
        <v>63</v>
      </c>
      <c r="I60" s="4"/>
      <c r="N60" s="38"/>
      <c r="O60" s="40"/>
      <c r="P60" s="39"/>
    </row>
    <row r="61" spans="8:16" ht="15">
      <c r="H61" s="16" t="s">
        <v>64</v>
      </c>
      <c r="I61" s="36"/>
      <c r="N61" s="38"/>
      <c r="O61" s="40"/>
      <c r="P61" s="39"/>
    </row>
    <row r="62" spans="8:16" ht="15">
      <c r="H62" s="16"/>
      <c r="I62" s="37"/>
      <c r="N62" s="38"/>
      <c r="O62" s="40"/>
      <c r="P62" s="39"/>
    </row>
    <row r="63" spans="8:16" ht="15">
      <c r="H63" s="16"/>
      <c r="I63" s="4"/>
      <c r="N63" s="38"/>
      <c r="O63" s="40"/>
      <c r="P63" s="39"/>
    </row>
    <row r="64" spans="8:16" ht="15">
      <c r="H64" s="16"/>
      <c r="I64" s="4"/>
      <c r="N64" s="38"/>
      <c r="O64" s="40"/>
      <c r="P64" s="39"/>
    </row>
    <row r="65" spans="14:16" ht="15">
      <c r="N65" s="38"/>
      <c r="O65" s="40"/>
      <c r="P65" s="39"/>
    </row>
    <row r="66" spans="14:16" ht="15.75" thickBot="1">
      <c r="N66" s="38"/>
      <c r="O66" s="43"/>
      <c r="P66" s="44" t="s">
        <v>66</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2023-11-10T11:43:33Z</dcterms:created>
  <dcterms:modified xsi:type="dcterms:W3CDTF">2023-11-10T11:43:40Z</dcterms:modified>
  <cp:category/>
  <cp:version/>
  <cp:contentType/>
  <cp:contentStatus/>
</cp:coreProperties>
</file>