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80" windowHeight="4230" activeTab="0"/>
  </bookViews>
  <sheets>
    <sheet name="Plan1" sheetId="1" r:id="rId1"/>
  </sheets>
  <definedNames/>
  <calcPr fullCalcOnLoad="1"/>
</workbook>
</file>

<file path=xl/sharedStrings.xml><?xml version="1.0" encoding="utf-8"?>
<sst xmlns="http://schemas.openxmlformats.org/spreadsheetml/2006/main" count="674" uniqueCount="365">
  <si>
    <t>PREFEITURA MUNICIPAL DE SARAPUI
CNPJ: 46.634.341/0001-10</t>
  </si>
  <si>
    <t>PP</t>
  </si>
  <si>
    <t>DIGITAÇÃO ELETRÔNICA DA PROPOSTA</t>
  </si>
  <si>
    <t>PREGÃO PRESENCIAL</t>
  </si>
  <si>
    <t>SEQUENCIA: 34</t>
  </si>
  <si>
    <t>Data Abertura: 17/01/2023 Hrs: 09:00</t>
  </si>
  <si>
    <t xml:space="preserve">Local Entrega: UNIDADE MISTA DE SAÚDE - CENTRO , RUA CORONEL ERNESTO PIEDADE, 137 - CENTRO </t>
  </si>
  <si>
    <t xml:space="preserve">Observação: PREGÃO PRESENCIAL 34/2022 - PROCESSO 8065/2022 - SOLICITAÇÃO ENCAMINMHADA PELA DIRETORIA DE SAÚDE, COM PARECER DA COMISSÃO DE LICITAÇÕES, PARECER JURÍDICO, DELIBERAÇÃO CONTÁBIL E AUTORIZAÇÃO DO PREFEITO. </t>
  </si>
  <si>
    <t>NOME / RAZÃO SOCIAL</t>
  </si>
  <si>
    <t>CPF/CNPJ</t>
  </si>
  <si>
    <t>cd_Modalidade</t>
  </si>
  <si>
    <t>cd_Sequencia</t>
  </si>
  <si>
    <t>cd_Exercicio</t>
  </si>
  <si>
    <t>cd_Item</t>
  </si>
  <si>
    <t>ITEM</t>
  </si>
  <si>
    <t>PRODUTO</t>
  </si>
  <si>
    <t>QDE. REQUIS.</t>
  </si>
  <si>
    <t>UNIDADE</t>
  </si>
  <si>
    <t>VL. UNITÁRIO</t>
  </si>
  <si>
    <t>VL. TOTAL</t>
  </si>
  <si>
    <t>MARCA</t>
  </si>
  <si>
    <t>cd_Complemento</t>
  </si>
  <si>
    <t>Abaixador de língua, em madeira, de cor natural, com as extremidades arredondadas, lisas, superfícies e bordas perfeitamente acabadas, espessura e largura uniformes em sua extensão, medindo aproximadamente 13,5 cm de comprimento, 1,4 cm de largura e 0,5 mm de espessura, pacote com 100 unidades.</t>
  </si>
  <si>
    <t>PCT</t>
  </si>
  <si>
    <t>Adaptador de agulha para coleta a vácuo cx com 100 unid - confeccionado em plástico rígido; com encaixe rosqueável para agulha de coleta múltipla (agulhas e dispositivos tipo "scalp"); com bico adaptável a qualquer marca e calibre de dispositivos de coleta múltipla; descartável; não estéril; embalado em material que garanta a integridade do produto; contendo externamente lote e validade</t>
  </si>
  <si>
    <t>CX</t>
  </si>
  <si>
    <t>Água destilada, quimicamente pura e isenta de sais solúveis contendo 5 litros cada galão</t>
  </si>
  <si>
    <t>UN</t>
  </si>
  <si>
    <t>Agua boricada 3% 100ml</t>
  </si>
  <si>
    <t>FR</t>
  </si>
  <si>
    <t>Agua oxigenada 3% vol.10 1 litro</t>
  </si>
  <si>
    <t>Agulha hipodérmica descartável esteril tam.20x0,55 com cânula siliconizada, bisel trifacetado, canhao na cor púrpura médio com protetor plástico cx com 100 unid.</t>
  </si>
  <si>
    <t>Agulha hipodérmica descartável  estéril tam.25 x 0,80, com cânula siliconizada, bisel trifacetado, canhão na cor verde com protetor plástico. Cx com 100 unid.</t>
  </si>
  <si>
    <t>Agulha hipodérmica descartável  estéril tam.25 x 0,70 com cânula siliconizada, bisel trifacetado, canhão na cor preta com protetor plástico.Cx com 100 unid.</t>
  </si>
  <si>
    <t>Agulha hipodérmica descartável  estéril tam.30 x 0,70 com cânula siliconizada, bisel trifacetado, canhão na cor preta com protetor plástico. Cx com 100 unid</t>
  </si>
  <si>
    <t>Agulha hipoderemica descartável  estéril tam.30x0,80 com cânula siliconizada,bisel trifacetado,canhão na cor verde  com protetor plástico cx com 100 unid.</t>
  </si>
  <si>
    <t>Agulha hipoderemica descartável  estéril tam.40x1,2 com cânula siliconizada,bisel trifacetado,canhão na cor cinza claro com protetor plástico cx com 100 unid.</t>
  </si>
  <si>
    <t>Agulha hipoderemica descartável  estéril tam.13x0,45 com cânula siliconizada,bisel trifacetado,canhão na marron com protetor plástico cx com 100 unid.</t>
  </si>
  <si>
    <t>Agulha a vácuo para coleta múltipla 25x0,70 cx com 100 unid.</t>
  </si>
  <si>
    <t>Agulha a vácuo pra coleta múltipla 25x 0,80 cx com 100 unid</t>
  </si>
  <si>
    <t>Alcool 70% 1L</t>
  </si>
  <si>
    <t>Álcool gel 70% 5L</t>
  </si>
  <si>
    <t>Álcool gel 70% 1L</t>
  </si>
  <si>
    <t>Algodão Hidrofilo 500 g.</t>
  </si>
  <si>
    <t>Algodão Ortopédico 10cm - Atadura de algodão ortopédico em manta uniforme, cor clara, sem impurezas e farpas, medindo 10 X 100cm de comprimento. Embalagem contendo externamente dados de rotulagem conforme Portaria MS-SVS, n° 01 de 23/01/96.  Embalado em pacotes com 12 unidades</t>
  </si>
  <si>
    <t>Algodão Ortopedico 15cm - Atadura de algodão ortopédico em manta uniforme, cor clara, sem impurezas e farpas, medindo 15 X 100cm de comprimento. Embalagem contendo externamente dados de rotulagem conforme Portaria MS-SVS, n° 01 de 23/01/96. Embalado em pacotes com 12 unidades</t>
  </si>
  <si>
    <t>Algodão Ortopedico 20cm - Atadura de algodão ortopédico em manta uniforme, cor clara, sem impurezas e farpas, medindo 20 X 100cm de comprimento. Embalagem contendo externamente dados de rotulagem conforme Portaria MS-SVS, n° 01 de 23/01/96.  Embalado em pacotes com 12 unidades</t>
  </si>
  <si>
    <t>Aminioscópio completo com 3 pontas tamanhos P,M e G.</t>
  </si>
  <si>
    <t>Aparelho de barbear descartável.</t>
  </si>
  <si>
    <t>Almotolia plástica transparente 250 ml b. Reto.</t>
  </si>
  <si>
    <t>Almotolia - de uso médico hospitalar, bico reto e longo, confeccionado em plástico ou similar, opaco,fotossensível, com tampa acoplada ao frasco. capacidade de 200/250 ml. resistente às desinfecções.</t>
  </si>
  <si>
    <t>Atadura crepom 10cm -  Atadura em tecido crepom 100% algodão, de 10cm de largura x 1,80m de comprimento em repouso, com 21,86g conforme NBR 14056, de cor natural com 13 fios por cm² nos sentidos longitudinal e transversal, e que a distância entre os fios seja a menor possível, deixando assim a atadura compacta, com elasticidade adequada, bordas acabadas sem costura contendo fio de marcação. Enrolada individualmente em material plástico ou similar, contendo externamente dados de rotulagem conforme Portaria do MS-SVS, n° 01 de 23/01/96. Embalado em pacotes com 12 unidades.</t>
  </si>
  <si>
    <t>Atadura crepom 15cm - Atadura em tecido crepom 100% algodão, de 15cm de largura x 1,80m de comprimento em repouso, com 32,71g conforme NBR 14056, de cor natural com 13 fios por cm² nos sentidos longitudinal e transversal, e que a distância entre os fios seja a menor possível, deixando assim a atadura compacta, com elasticidade adequada, bordas acabadas sem costura contendo fio de marcação. Enrolada individualmente em material plástico ou similar, contendo externamente dados de rotulagem conforme Portaria do MS-SVS, n° 01 de 23/01/96. Embalado em pacotes com 12 unidades</t>
  </si>
  <si>
    <t>Atadura crepom 20 cm - Atadura em tecido crepom 100% algodão, de 20cm de largura x 1,80m de comprimento em repouso, com 42,86g conforme NBR 14056, de cor natural com 13 fios por cm² nos sentidos longitudinal e transversal, e que a distância entre os fios seja a menor possível, deixando assim a atadura compacta, com elasticidade adequada, bordas acabadas sem costura contendo fio de marcação. Enrolada individualmente em material plástico ou similar, contendo externamente dados de rotulagem conforme Portaria do MS-SVS, n° 01 de 23/01/96.Embalado em pacotes com 12 unidades LOTE 03</t>
  </si>
  <si>
    <t>Atadura gessada 6cmx2mts cx c/20 unid  - Ataduras de gaze impregnadas com gesso coloidal e com laterais de corte sinuoso, que evitam o desfiamento, enrolada em tubo plástico circular perfurado ou triangular, medindo 06cm x 2m, com quantidade de gesso suficiente para dar cremosidade após imersão em água, tempo de secagem de 5 a 6 minutos. Embalagem individual contendo externamente dados de rotulagem conforme RDC 185 de 22/10/2001.</t>
  </si>
  <si>
    <t>Atadura gessada 10cmx2mts cx c/20 unid - Ataduras de gaze impregnadas com gesso coloidal e com laterais de corte sinuoso, que evitam o desfiamento, enrolada em tubo plástico circular perfurado ou triangular, medindo 10cm x 3m, com quantidade de gesso suficiente para dar cremosidade após imersão em água, tempo de secagem de 5 a 6 minutos. Embalagem individual contendo externamente dados de rotulagem conforme RDC 185 de 22/10/2001.</t>
  </si>
  <si>
    <t>Atadura gessada 15cmx2mts cx c/ 20unid - Ataduras de gaze impregnadas com gesso coloidal e com laterais de corte sinuoso, que evitam o desfiamento, enrolada em tubo plástico circular perfurado ou triangular, medindo 15cm x 3m, com quantidade de gesso suficiente para dar cremosidade após imersão em água, tempo de secagem de 5 a 6 minutos. Embalagem individual contendo externamente dados de rotulagem conforme RDC 185 de 22/10/2001.</t>
  </si>
  <si>
    <t>Atadura gessada 20cmx2mts cx c/20 unid  - Ataduras de gaze impregnadas com gesso coloidal e com laterais de corte sinuoso, que evitam o desfiamento, enrolada em tubo plástico circular perfurado ou triangular, medindo 20cm x 4m, com quantidade de gesso suficiente para dar cremosidade após imersão em água, tempo de secagem de 5 a 6 minutos. Embalagem individual contendo externamente dados de rotulagem conforme RDC 185 de 22/10/2001.</t>
  </si>
  <si>
    <t>Atadura de  rayon estéril 7,5cmx5 mts atadura de rayon medindo 7,0 a 7,5 cm de largura por no mínimo 4 m de comprimento. estéril, - confeccionada em fibras de rayon, dobrada de maneira uniforme, com bordas bem acabadas, livre de fios soltos, rasgos, impurezas ou manchas. em embalagem individual, que garanta a integridade do produto até o momento de sua utilização e que permita a abertura e transferência com técnica asséptica, trazendo externamente os dados de identificação, procedência, número de lote, método de esterilização, validade e número de registro no ministério da saúde.</t>
  </si>
  <si>
    <t>Avental c/ manga longa descartável: Uso clínico e ambulatorial, saúde, alimentar, estética entre outros. Fabricados em Tecido Não Tecido (100 % polipropileno), gramatura 40 g/m², abertura nas costas, Manga Longa com elástico no punho com elástico, tamanho único tiras externas para amarrar na altura do pescoço e da cintura, Não estéril. Pct c/10 unid</t>
  </si>
  <si>
    <t>Bandagem triangular de algodão 1,40x1,00x1,00</t>
  </si>
  <si>
    <t>Bisturi com cabo n° 22</t>
  </si>
  <si>
    <t>Bobina p/ esterilização 10cm x100m (papel grau cirúrgico)</t>
  </si>
  <si>
    <t>Bobina p/ esterilização 30cm x 100m (papel grau cirúrgico)</t>
  </si>
  <si>
    <t>Bobina para esterilização 05cmx100m  com indicadores biológicos químicos, contendo filme plástico(papel grau cirúrgico)</t>
  </si>
  <si>
    <t>Bobina para esterilização 15cmx100m com indicadores químicos, contendo filme plástico(papel grau cirúrgico)</t>
  </si>
  <si>
    <t>Bolsa coletora de urina tipo saco adulto descartável com cordão 2000 ml</t>
  </si>
  <si>
    <t>Bolsa coletora estéril de urina sistema fechado capacidade 2000 ml</t>
  </si>
  <si>
    <t>Bolsa coletora de perna  tubo de 50cm com extensão capacidade 500 ml</t>
  </si>
  <si>
    <t>Bolsa de Colostomia - Sensura - 2 peças - Opaca 50 mm - unidade</t>
  </si>
  <si>
    <t>Bolsa de Colostomia - Sensura - 2 peças - Transp. 70 mm - unidade</t>
  </si>
  <si>
    <t>Bolsa de Colostomia - Sensura - 2 peças - Transp. 60 mm - unidade</t>
  </si>
  <si>
    <t>Bolsa de Colostomia - Sensura - 1 Peça - Convex Ligth - 15mm43mm - cx 10 unidades</t>
  </si>
  <si>
    <t>Bolsa de colostomia -sensura -1 peça-drenável-transp -recorte  10mm 76mm</t>
  </si>
  <si>
    <t>BOLSA DE COLOSTOMIA  1 PEÇA - CONVEXA: Bolsa Estoma Intestinal Drenavel, Recortavel ,1peca; Tipo Opaca ; Com Janela de Visualização ; Recortável de 10 a 55 mm ; Base Convexa com infusão de ceramidas ; Com Filtro Integrado e Fechamento Por Conectores Plásticos, Com Suporte para Cinto ; Adulto ; Adesivo Hipoalergenico.</t>
  </si>
  <si>
    <t>CONJUNTO BASE + BOLSA DE COLOSTOMIA INTESTINAL - CONVEXA: 57MM - Conjunto de Colostomia intestinal composto por Base Adesiva de Resina Sintética com infusão de ceramidas, Convexa, Sem Pressão Abdominal, com Flange Flotante de 57 mm, Recortável até 38mm, com Adesivo Hipoalergênico e Bolsa para estoma Intestinal, Drenável, Opaca, Com flange de 57mm, Com Filtro Anti- Odor e Sistema Integrado de fechamento por Conectores Plásticos integrados, Caixa com 10 conjuntos.</t>
  </si>
  <si>
    <t>CONJUNTO BASE + BOLSA DE COLOSTOMIA INTESTINAL - CONVEXA: 70MM - Conjunto de colostomia intestinal composto por Base Adesiva de Resina Sintética com infusão de ceramidas, Convexa, sem Pressão Abdominal, com Flange Flotante de 70mm, Recortável até 51mm, com Adesivo Hipoalergênico e Bolsa para Estoma Intestinal, Drenável, Opaca, com Flange de 70mm, com Filtro Anti-Odor e Sistema integrado de Fechamento por conectores plásticos integrados, Caixa com 10 conjuntos.</t>
  </si>
  <si>
    <t>CONJUNTO BASE + BOLSA DE COLOSTOMIA INTESTINAL - PLANA: 102MM - Conjunto de colostomia intestinal composto por Base Adesiva de Resina Sintética, Plana, sem Pressão Abdominal, com Flange Flotante de 102mm, Recortável até 89mm, com Adesivo Hipoalergênico e Bolsa para Estoma Intestinal, Drenável, Opaca, com Flange de 102mm, e Sistema integrado de Fechamento por conectores plásticos integrados, Caixa com 10 conjuntos.</t>
  </si>
  <si>
    <t xml:space="preserve">CONJUNTO BASE + BOLSA DE COLOSTOMIA INTESTINAL - PLANA: 57MM                                            Conjunto de colostomia intestinal composto por Base Adesiva de Resina Sintética com infusão de ceramidas, Plana, sem Pressão Abdominal, com Flange Flotante de 57mm, Recortável até
44mm, com Adesivo Hipoalergênico e Bolsa para Estoma Intestinal, Drenável, Opaca, com Flange de 57mm, com Filtro Anti-Odor e Sistema integrado de
Fechamento por conectores plásticos integrados , caixa com 10 conjuntos.
</t>
  </si>
  <si>
    <t xml:space="preserve">CONJUNTO BASE + BOLSA DE COLOSTOMIA INTESTINAL - PLANA: 70MM                                                 Conjunto de colostomia intestinal composto por Base Adesiva de Resina Sintética com infusão de ceramidas, Plana, sem Pressão Abdominal, com Flange Flotante de 70mm, Recortável até
57mm, com Adesivo Hipoalergênico e Bolsa para Estoma Intestinal, Drenável, Opaca, com Flange de 70mm, com Filtro Anti-Odor e Sistema integrado de
Fechamento por conectores plásticos integrados, Caixa com 10 conjuntos.
</t>
  </si>
  <si>
    <t>Equipamento de 1 Peça Intestinal, Plana, drenável, Recortável 13-64mm, barreira com infusão de ceramidas e resina sintética flextend, altamente absorvível e durável, adesividade e proteção periestoma. Com adesivo hipoalergênico, flexível. Caixa com 10 unidades</t>
  </si>
  <si>
    <t>Anéis planos de hidrocolóide com Ceramidas, barreira de resina sintética Flextend M, barreira protetora de pele, flexível e adaptável, indicada para proteção e nivelamento da pele e para prevenção de vazamento de efluentes. Pode ser cortado, esticado ou sobreposto para melhorar o ajuste e adaptação, aumentando a durabilidade do equipamento coletor. Podem ser utilizados sob barreiras de pele, adesivos ou em combinação com a pasta. Diâmetro externo de 48mm e espessura de 2,3 mm.</t>
  </si>
  <si>
    <t>Bota de Unna inelastica impregnada com pasta à base de óxido de zinco, tamanho 7,6 cm x 9,14 m</t>
  </si>
  <si>
    <t>Gel para descontaminação de ferida, composto por: água purificada, 0,1% de polihexametilbiguanida(PHMB), composto de betaína, hidroxietilcelulose, EDTA, Imidazolidinil uréia e propilenoglicol. Combate e previne a infecção, faz a descontaminação da lesão e mantém o meio úmido. Tamanho 150 ml.</t>
  </si>
  <si>
    <t>TUBO</t>
  </si>
  <si>
    <t>Curativo primário, estério, absorvente, não aderente, não oclusivo, composto por Fibras Poliadsorventes, formadas por núcleo acrílico envolto por polímeros de poliacrilato de amônia e Matriz Cicatrizante TLC-Ag ( tecnologia Lípido Coloide, composta por matriz lipofilica, carboximeticelulose e sais de prata). Tamanho 10x10 cm.</t>
  </si>
  <si>
    <t>Brava fita adesiva elástica</t>
  </si>
  <si>
    <t>Cadarço Sarjado 10mm x 10m para fixação de tubos e cânulas</t>
  </si>
  <si>
    <t>Campo cirúrgico estéril fenestrado: Medindo 50 x 50, (com furo) em TNT azul de 30 gr.</t>
  </si>
  <si>
    <t>Carvão ativado vegetal em pó 500 g</t>
  </si>
  <si>
    <t>Catgut fio de sutura estéril absorvível de origem animal 0 cx c/24unid</t>
  </si>
  <si>
    <t>Catgut fio de sutura estéril absorvível de origem animal 2-0 cx c/24unid</t>
  </si>
  <si>
    <t>Cateter venoso central Duplo Lumen 7Fr x 20cm</t>
  </si>
  <si>
    <t>Cateter venoso central Duplo Lumen 4Fr x 13cm</t>
  </si>
  <si>
    <t>Cateter Nasal Adulto Tipo Óculos de Silicone 2,10m</t>
  </si>
  <si>
    <t>Cateter abocath para infusão intravenosa n°14 cx c/ 100 un</t>
  </si>
  <si>
    <t>Cateter abocath para infusão intravenosa nº 16 cx c/ 100 un</t>
  </si>
  <si>
    <t>Cateter abocath para infusão intravenosa nº 18 cx c/ 100 un</t>
  </si>
  <si>
    <t>Cateter abocath para infusão intravenosa nº 20 cx c/ 100 un</t>
  </si>
  <si>
    <t>Cateter abocath para infusão intravenosa nº 22 cx c/ 100 un</t>
  </si>
  <si>
    <t>Cateter abocath para infusão intravenosa nº 24 cx c/ 100 un</t>
  </si>
  <si>
    <t>Cateter externo conveen sucurity plus s/látex 30mm</t>
  </si>
  <si>
    <t>Cinto Ajustável - Para Bolsa de Ostomia - Estica 160cm - unidade</t>
  </si>
  <si>
    <t>Clamp umbilical</t>
  </si>
  <si>
    <t>Clorexidina 0,2% solução aquosa 1000ml</t>
  </si>
  <si>
    <t>Clorexidina 2% degermante 1000ml</t>
  </si>
  <si>
    <t>Colar cervical PP</t>
  </si>
  <si>
    <t>Colar cervical P</t>
  </si>
  <si>
    <t>Colar cervical M</t>
  </si>
  <si>
    <t>Colar cervical G</t>
  </si>
  <si>
    <t>Colar cervical GG</t>
  </si>
  <si>
    <t>Coletor de materiais perfurocortantes 13L</t>
  </si>
  <si>
    <t>Coletor materiais perfuro cortantes 20L</t>
  </si>
  <si>
    <t>Coletor de materiais perfurocortantes 3L</t>
  </si>
  <si>
    <t>Coletor de urina infantil unissex</t>
  </si>
  <si>
    <t>Coletor de urina universal de plástico descartável c/ tampa 80ml</t>
  </si>
  <si>
    <t>Compressa gaze, material: tecido 100% algodão, tipo:13 fios/cm2, modelo:cor branca, isenta de impurezas, camadas:8 camadas, largura:7,50 cm, comprimento:7,50 cm, dobras: 5 dobras, características adicionais:estéril, descartável - pacote 10 unidades</t>
  </si>
  <si>
    <t>Compressa de gaze now woven 7,5cmx7,5cm fechada 15cm x15cm aberta ,2dobras,4camadas 70%viscose 30%poliester estéril</t>
  </si>
  <si>
    <t>Curativo primário, não aderente, confeccionado em tecido de malha de acetato de celulose, impregnado com emulsão de petrolatum. apresentação: rolo. tamanho: 7,6cm x 152,4cm. - registro no ministério da saúde e/ou ANVISA.</t>
  </si>
  <si>
    <t>RL</t>
  </si>
  <si>
    <t>Curativo algodonado estéril tipo zobec  10 x 15 cm</t>
  </si>
  <si>
    <t>Curativo algodonado estéril tipo zobec  15 x 30 cm</t>
  </si>
  <si>
    <t>Detergente enzimático 5 enzimas: indicado especificamente para a limpeza de instrumental cirúrgico, artigos médicos e odontológicos, manualmente e ou através de lavadoras automáticas de limpeza, com a finalidade de remover as sujidades orgânicas e evitar a formação de compostos insolúveis na superfície desses dispositivos. embalagem com 1 litro.</t>
  </si>
  <si>
    <t>Dispositivo intra uterino de cobre</t>
  </si>
  <si>
    <t>Doopler fetal portátil</t>
  </si>
  <si>
    <t>Dreno de tórax n°16</t>
  </si>
  <si>
    <t>Dreno de tórax n°18</t>
  </si>
  <si>
    <t>Dreno de tórax n°22</t>
  </si>
  <si>
    <t>Dreno de tórax n°28</t>
  </si>
  <si>
    <t>Dreno de tórax n°30</t>
  </si>
  <si>
    <t>Dreno de tórax n°32</t>
  </si>
  <si>
    <t>Eletrodo descartável para ECG  espuma base PE adesivado,rebite de aço inoxidável,eletrodo químico Ag/AgCl coberto com plástico ABS,gel condutivo para uso medico,filme PET removível c/ 50 unid.</t>
  </si>
  <si>
    <t>Suplemento oral em pó especialmente planejado para oferecer nutrição completa e equilibrada com adição de frutooligossacárides (FOS). Contém 28 vitaminas e minerais essenciais, inclusive antioxidantes, como as vitaminas C e E, selênio, zinco e beta-caroteno. Sabor baunilha  ENSURE ORDEM JUDICIAL</t>
  </si>
  <si>
    <t>Equipo para infusão multivias, com a forma geral de um Y. Tem dois ramos incolores proximais de PVC flexível, COM CLAMP, cada um deles encimado por um conector e sua tampa. Os conectores são constituídos de ABS e a tampa de polietileno de alta densidade. O conector em y, bege, de ABS, liga esses dois ramos ao terceiro, de PVC (polivinilcloreto) incolor, a um conector de ABS, encimado por uma tampa de polietileno de baixa densidade. Os dois ramos proximais se conectam a dois sistemas de infusão diferentes e o ramo distal ao acesso venoso do doente. Validade mínima de 2 anos da data de entrega.</t>
  </si>
  <si>
    <t>Equipo macrogotas  com injetor lateral para infusão IV pct c/25 unid - equipo macrogotas gotas com pinça rolete de alta precisão. injetor lateral em y com membrana autocicatrizante ou valvulado com área para rápida assepsia. dispositivo de entrada de ar lateral com filtro hidrófobo de 15 micras. câmara de gotejamento com filtro de fluído no seu interior (malha de 15 micras), transparente com gotejador para 20 gotas por ml e flexível com perfurador do soro tipo lanceta. tubo extensor em pvc ou polietileno flexível, uniforme. transparente em toda sua extensão, igual ou superior a 1,20 m de comprimento. conector luer lock e protetores que garantam a sua esterilidade. estéril</t>
  </si>
  <si>
    <t>Equipo para nutrição enteral com filtro de ar 1,5m pct c/25 unid - Equipo para dieta enteral via sonda para infusão por gravidade ou, equipo gravitacional, com ponta perfurante e tampa protetora. Sua câmara flexível para visualização de gotejamento e extensão em PVC azul com comprimento de 1,50m, controle de fluxo tipo pinça rolete, filtro de ar lateral e conector escalonado.</t>
  </si>
  <si>
    <t xml:space="preserve">PCT </t>
  </si>
  <si>
    <t>Equipo para bomba de infusão simples universa - equipo microgatas para bomba de infusão para administração de soluções - parenteral com câmara graduada para uso em bomba de infusão equipo para administração de soluções parenterais, em sistema fechado de infusão; ponta perfurante padrão iso, com tampa protetora, pega ergonômica, entrada de ar com filtro hidrófobo e bacteriológico, com porosidade de 0,22 micras, com tampa reversível; câmara de gotejamento flexível, com linha indicadora do nível de solução, tubo gotejador ajustado para 20 gotas =1ml, filtro para retenção de partículas, com porosidade de 15 micra; tubo extensor de pvc, comprimento de 2,80m, diâmetro interno = 3mm e diâmetro externo = 4mm; pinça tipo rolete; segmento de silicone, ajustável à bomba infusora infusomat compact, injetor lateral de borracha termoplástica, atóxica, sem látex, autocicatrizante; conector spin-lock (intermediário luer + luer-lock) com tampa protetora contendo membrana hidrófoba, com porosidade de 0,8 micron;</t>
  </si>
  <si>
    <t>Escova cervical estéril, embalagem estéril e constando externamente os dados de identificação, procedência, composição, data de fabricação e validade, marca. Registro no Ministério da Saúde. Validade mínima de 2 anos da data de entrega.</t>
  </si>
  <si>
    <t>ESFIGMOMANÔMETRO ANERÓIDE PORTÁTIL  OBESO:Manômetro aneróide - montado em armação de material plástico, envolta por amortecedor emborrachado para maior resistência a quedas. Deverá ser resistente a desregulagem freqüente, com graduação de 00 a 300 mm Hg. Possibilitar giro de 360º sobre seu eixo para facilitar visualização. Braçadeira - confeccionada em nylon siliconizado, de 1ª qualidade, antialérgico, resistente, extremidade flexível, impermeável. Fecho com velcro resistente. Deverá conter a marca do fabricante, indicação do tamanho da circunferência do braço, com o comprimento total de 68 centímetros, largura de 15 centímetros, indicado para verificação adequada da pressão arterial em adultos obesos e conter indicação do ponto correto de posicionamento sobre a artéria. Válvula - peça em metal leve, de mecanismos nas operações de retenção e esvaziamento do ar comprimido. Manguito: adulto, ambidestro, antialérgico, livre de látex; Bolsa e pêra - confeccionadas em borracha especial de comprovada vedação e resistência, livre de látex. Deverá possuir identificação da marca e fabricante do produto na braçadeira e no manômetro.Embalagem - deverá ser embalado individualmente em bolsa plástica, courvim ou outro material resistente. Comprovar assistência técnica no Estado de São Paulo. Garantia mínima de calibração de 05 anos, comprovada através de carta do fornecedor. Os aparelhos quando entregues deverão vir acompanhados do laudo técnico do IPEM certificando sua aferição individualmente, bem como também o registro no Ministério da Saúde. cfr. normas do IPEM E ANVISA</t>
  </si>
  <si>
    <t>ESFIGMOMANÔMETRO ANERÓIDE PORTÁTIL ADULTO:Manômetro aneróide - montado em armação de material plástico, envolta por amortecedor emborrachado para maior resistência a quedas. Deverá ser resistente a desregulagem freqüente, com graduação de 00 a 300 mm Hg. Possibilitar giro de 360º sobre seu eixo para facilitar visualização. Braçadeira - confeccionada em nylon siliconizado, de 1ª qualidade, antialérgico, resistente, extremidade flexível, impermeável. Fecho com velcro resistente. Deverá conter a marca do fabricante, indicação do tamanho da circunferência do braço,  indicado para verificação adequada da pressão arterial em adultos  e conter indicação do ponto correto de posicionamento sobre a artéria. Válvula - peça em metal leve, de mecanismos nas operações de retenção e esvaziamento do ar comprimido. Manguito: adulto, ambidestro, antialérgico, livre de látex; Bolsa e pêra - confeccionadas em borracha especial de comprovada vedação e resistência, livre de látex. Deverá possuir identificação da marca e fabricante do produto na braçadeira e no manômetro.Embalagem - deverá ser embalado individualmente em bolsa plástica, courvim ou outro material resistente. Comprovar assistência técnica no Estado de São paulo. Garantia mínima de calibração de 05 anos, comprovada através de carta do fornecedor. Os aparelhos quando entregues deverão vir acompanhados do laudo técnico do IPEM certificando sua aferição individualmente, bem como também o registro no Ministério da Saúde. cfr. normas do IPEM E ANVISA</t>
  </si>
  <si>
    <t>ESFIGMOMANÔMETRO ANERÓIDE PORTÁTIL PEDIÁTRICO:Manômetro aneróide - montado em armação de material plástico, envolta por amortecedor emborrachado para maior resistência a quedas. Deverá ser resistente a desregulagem freqüente, com graduação de 00 a 300 mm Hg. Possibilitar giro de 360º sobre seu eixo para facilitar visualização. Braçadeira - confeccionada em nylon siliconizado, de 1ª qualidade, antialérgico, resistente, extremidade flexível, impermeável. Fecho com velcro resistente. Deverá conter a marca do fabricante, indicação do tamanho da circunferência do braço, com o comprimento total de 28,5 centímetros, largura de 9 centímetros, indicado para verificação adequada da pressão arterial em crianças e conter indicação do ponto correto de posicionamento sobre a artéria. Válvula - peça em metal leve, de mecanismos nas operações de retenção e esvaziamento do ar comprimido. Manguito: adulto, ambidestro, antialérgico, livre de látex. Bolsa e pêra - confeccionadas em borracha especial de comprovada vedação e resistência, livre de látex. Deverá possuir identificação da marca e fabricante do produto na braçadeira e no manômetro. Embalagem - deverá ser embalado individualmente em bolsa plástica, courvim ou outro material resistente. Garantia mínima de calibração de 05 anos, comprovada através de carta do fornecedor. Os aparelhos quando entregues deverão vir acompanhados do laudo técnico do IPEM certificando sua aferição individualmente, e registro no MS/ANVISA, Comprovar assistência técnica no Estado de São Paulo. Apresentar Catálogo e Manual em português. cfr. normas do IPEM E ANVISA</t>
  </si>
  <si>
    <t>Estetoscopio-revestimento anti-frio,tubo PVC de aprox.78cm,acompanha 1 par de olivas adicionais,não contém látex,auscultador duplo:tubo duplo,mola ajustável</t>
  </si>
  <si>
    <t>Espatula de Ayres pct c/100 unid</t>
  </si>
  <si>
    <t>Espéculo vaginal descartável em tamanho pequeno, lubrificado e estéril</t>
  </si>
  <si>
    <t>Espéculo vaginal descartável em tamanho médio, lubrificado e estéril</t>
  </si>
  <si>
    <t>Espéculo vaginal descartável em tamanho grande, lubrificado e estéril</t>
  </si>
  <si>
    <t>Esparadrapo impermeável 4,5cm x 10m - Esparadrapo impermeável em tecido 100% algodão, cor branca, com resina acrílica adesiva a base de borracha natural, com excelente aderência, que não deixe resíduos após ser retirado, que seja fácil sua fragmentação e que não desfie, em rolo simétrico sem protetor medindo 4,5cm x 10. Embalagem individual, contendo externamente dados de rotulagem conforme Portaria MS-SVS, n° 01 de 23/01/96.</t>
  </si>
  <si>
    <t>Éter alcoolizado 500ml</t>
  </si>
  <si>
    <t>Fio de sutura catgut absorvível 4-0 agulha de 2cm cx com 24unid</t>
  </si>
  <si>
    <t>Fio de sutura não absorvível 2,0 de naylon cx com 24 unid</t>
  </si>
  <si>
    <t>Fio de sutura não absorvível 3,0 de naylon cx com 24 unid</t>
  </si>
  <si>
    <t>Fio de sutura não absorvível 4,0  de naylon cx com 24 unid</t>
  </si>
  <si>
    <t>Fio de sutura não absorvível 5,0 de naylon cx com 24 unid</t>
  </si>
  <si>
    <t>Fio de sutura não absorvível 6,0  de naylon cx com 24 unid</t>
  </si>
  <si>
    <t>Fita adesiva crepe 18mmx50m</t>
  </si>
  <si>
    <t>Fita cirúrgica microporosa 100mmx10m com capa - Fita cirúrgica hipoalérgica constituída de rayon de viscose com adesivo acrílico, medindo 100mm x 10m. Embalagem individual, contendo externamente dados de rotulagem conforme RDC 185 de 22/10/2001.</t>
  </si>
  <si>
    <t>Formol estabilizado 37% 1000ml</t>
  </si>
  <si>
    <t>Fosfato de Sódio Dibásico 0,06g/mL Fosfato de Sódio Monobásico 0,16 g/mL solução retal</t>
  </si>
  <si>
    <t>Frasco p/ nutrição enteral 300ml estéril</t>
  </si>
  <si>
    <t>Gel meio de contato p/ transmissão ultrassonica  1kg</t>
  </si>
  <si>
    <t>Garrote de tecido elástico p/ coleta de sangue com trava</t>
  </si>
  <si>
    <t>Glicosimetro one call plus II</t>
  </si>
  <si>
    <t>Hidratante corporal intensivo, sem fragrância, especialmente desenvolvido para peles secas e extra-secas, pois hidrata intensivamente minimizando o aspecto esbranquiçado e a descamação causados pelo ressecamento excessivo 500ml NEUTROGENA NORWEGIAN- ORDEM JUDICIAL</t>
  </si>
  <si>
    <t>Hipoclorito de sódio 1% 1000ml</t>
  </si>
  <si>
    <t>HIDROGEL 85G - Hidrogel transparente/incolor, produto, composto por água purificada, ácido bórico e carboximetilcelulose sódica e alginato de cálcio e sódio, que garanta a estabilidade por até 28 dias após aberto, hidrata a ferida e agiliza o debridamento autolítico do tecido necrótico. Tubo de 85g devidamente identificada com dados de fabricação, prazo de validade e registro no MS 50 TB 96 H</t>
  </si>
  <si>
    <t>Iodopolividona 10% PVPI topico</t>
  </si>
  <si>
    <t>Lâmina de bisturi n°11 cx c/100unid</t>
  </si>
  <si>
    <t>Lâmina de busturi n°15 cx c/100unid</t>
  </si>
  <si>
    <t>Lâmina de busturi n° 23cx c/100 unid</t>
  </si>
  <si>
    <t>Lamina microscopia 26.0 x 76.0mm-fosca sem lapidar c/50unid</t>
  </si>
  <si>
    <t>Lanceta p/ lancetador c/ 100</t>
  </si>
  <si>
    <t>Leite em pó instantâneo é fortificado com ferro e vitaminas A, C e D. 380gr LEITE NINHO -ORDEM JUDICIAL</t>
  </si>
  <si>
    <t>Lençol de papel hospitalar 70x50 cm</t>
  </si>
  <si>
    <t>Lençol descartável com elástico 2,20 x1,40  c/10</t>
  </si>
  <si>
    <t>Lençol descartável com elástico 2,00 x 0,90 c/10</t>
  </si>
  <si>
    <t>Liquido de Dakin 1L</t>
  </si>
  <si>
    <t>Lubrificante intimo gel bisnaga 50g</t>
  </si>
  <si>
    <t>BIS</t>
  </si>
  <si>
    <t>Luvas EP (extra P) para procedimentos não estéril confeccionada em látex natural extra uniforme ambidestra com alta sensibilidade táctil boa elasticidade e resistência a tração com talco contendo 100 unidades, com inspeçâo da ANVISA e INMETRO</t>
  </si>
  <si>
    <t>Luva P para procedimentos não estéril confeccionada em látex natural extra uniforme ambidestra com alta sensibilidade táctil boa elasticidade e resistência a tração com talco contendo 100 unidades, com inspeçâo da ANVISA e INMETRO</t>
  </si>
  <si>
    <t>Luva M para procedimentos não estéril confeccionada em látex natural extra uniforme ambidestra com alta sensibilidade táctil boa elasticidade e resistência a tração com talco contendo 100 unidades, com inspeçâo da ANVISA e INMETRO</t>
  </si>
  <si>
    <t>Luva G para procedimentos não estéril confeccionada em látex natural extra uniforme ambidestra com alta sensibilidade táctil boa elasticidade e resistência a tração com talco contendo 100 unidades, com inspeçâo da ANVISA e INMETRO</t>
  </si>
  <si>
    <t>Luva cirúrgica estéril nº 7.0 de látex. luva cirúrgica estéril (raios gama), descartável, látex natural, anatômica, textura homogênea, alta sensibilidade ao tato, boa elasticidade. lubrificada com pó bioabsorvível e baixo teor de proteína (preferência menor que 100 µg/grama) e antiderrapante. acondicionada em invólucro interno com dobras para abertura asséptica, dobradas conforme padrão hospitalar, identificando com fácil visualização a mão esquerda/direita e a posição do polegar. embalada em papel grau cirúrgico e/ou filme termoplástico nº 7.0</t>
  </si>
  <si>
    <t>PAR</t>
  </si>
  <si>
    <t>Luva cirúrgica de látex estéril tam. 7,5  luva cirúrgica estéril (raios gama), descartável, látex natural, anatômica, textura homogênea, alta sensibilidade ao tato, boa elasticidade. lubrificada com pó bioabsorvível e baixo teor de proteína (preferência menor que 100 µg/grama) e antiderrapante. acondicionada em invólucro interno com dobras para abertura asséptica, dobradas conforme padrão hospitalar, identificando com fácil visualização a mão esquerda/direita e a posição do polegar. embalada em papel grau cirúrgico e/ou filme termoplástico nº 7.5.</t>
  </si>
  <si>
    <t>Luva cirúrgica de látex estéril tam .8,0 luva cirúrgica estéril(raios gama), descartável, látex natural, anatômica, textura homogênea, alta sensibilidade ao tato, boa elasticidade. lubrificada com pó bioabsorvível e baixo teor de proteína (preferência menor que 100 µg/grama) e antiderrapante. acondicionada em invólucro interno com dobras para abertura asséptica, dobradas conforme padrão hospitalar, identificando com fácil visualização a mão esquerda/direita e a posição do polegar. embalada em papel grau cirúrgico e/ou filme termoplástico nº 8.0.</t>
  </si>
  <si>
    <t>Luva cirúrgica de látex estéril tam. 8,5 luva cirúrgica estéril(raios gama), descartável, látex natural, anatômica, textura homogênea, alta sensibilidade ao tato, boa elasticidade. lubrificada com pó bioabsorvível e baixo teor de proteína (preferência menor que 100 µg/grama) e antiderrapante. acondicionada em invólucro interno com dobras para abertura asséptica, dobradas conforme padrão hospitalar, identificando com fácil visualização a mão esquerda/direita e a posição do polegar. embalada em papel grau cirúrgico e/ou filme termoplástico nº 8.5.</t>
  </si>
  <si>
    <t>Malha tubular 06cm x15m</t>
  </si>
  <si>
    <t>Malha tubular 08cm x15m</t>
  </si>
  <si>
    <t>Malha tubular 10cm x15m</t>
  </si>
  <si>
    <t>Malha tubular 15cm x 15m</t>
  </si>
  <si>
    <t>Máscara descartável proteção c/ elástico clipe nasal : Máscara tipo cirúrgica, capacidade de filtração, no mínimo duas camadas externas de tecido 100% polipropileno hidrofóbico, uma camada interna com elemento filtrante com fios entrelaçados de capacidade filtrante, fixação ao rosto com elástico roliço macio e fino (não machuca orelha), hipoalergênico, antisséptico e isenta de fibra de vidro. cx c/50 unid.</t>
  </si>
  <si>
    <t>Máscara PFF 2- N95: Material TNT na parte externa da máscara, com clipe nasal metálico, com tira de espuma nasal interna, com elásticos de poliéster com elastano com válvula de exalação não valvulado.</t>
  </si>
  <si>
    <t>Máscara de alta concentração em PVC, descartável, possui balão reservatório que se conecta à rede de oxigênio Adulto</t>
  </si>
  <si>
    <t>Máscara de alta concentração em PVC, descartável, possui balão reservatório que se conecta à rede de oxigênio Pediátrico</t>
  </si>
  <si>
    <t>Máscara laríngea de silicone n°1,0</t>
  </si>
  <si>
    <t>Máscara laríngea de silicone n°2,0</t>
  </si>
  <si>
    <t>Máscara laríngea de silicone n°3,0</t>
  </si>
  <si>
    <t>Máscara laríngea de silicone n°4,0</t>
  </si>
  <si>
    <t>Máscara laríngea de silicone n°5,0</t>
  </si>
  <si>
    <t>Máscara laríngea de silicone n°6,0</t>
  </si>
  <si>
    <t>Máscara p/ inalação adulto kit completo</t>
  </si>
  <si>
    <t>Máscara p/ inalação infantil kit completo</t>
  </si>
  <si>
    <t>Otoscópio c/ 5 espéculos - otoscópio com regulador de luminosidade dial de luz, oferecendo nitidez e amplitude de ótima qualidade para um diagnóstico preciso, otoscópio com cabo em metal cromado inoxidável para duas pilhas médias comuns, revestido por capa antiderrapante para melhor empunhadura, cabeçote com lâmpada, regulador de alta e baixa luminosidade, visor móvel. lâmpada incandescente de 2,5v, alimentação através de 02 pilhas tamanho aa recarregável com carregador, acompanha 5 espéculos reutilizáveis nos tamanhos 2,5mm, 4,0mm, 5,0mm, 7,0mm e 9,0mm (esterilizáveis em autoclave ou solução para esterilização). estojo para transporte e acondicionamento. garantia de 1 ano contra defeitos de fabricação. registro na anvisa.</t>
  </si>
  <si>
    <t>Oximetro de pulso com tela colorida e base carregadora com bateria recarregável modelo G1B - Possui alarme áudio e visual ajustável pelo usuário. Com monitoração de batimentos cardíacos. Portátil (quando fora da base). De mesa (quando alojado na base). Carrega as baterias durante o uso (quando alojado na base). Tecnologia de Medição Digital.</t>
  </si>
  <si>
    <t>Papagaio plástico 1000ml</t>
  </si>
  <si>
    <t>Papel para eletrocardiógrafo ECG 215mm x 30m</t>
  </si>
  <si>
    <t>PHMB polihexanida solução aquosa 0,1% frasco 350ml</t>
  </si>
  <si>
    <t>Pinça hemostática (Kelly) em aço inoxidável</t>
  </si>
  <si>
    <t>Pinça anatômica dente de rato 12cm</t>
  </si>
  <si>
    <t>Pinça anatômica dissecção reta 12 cm</t>
  </si>
  <si>
    <t>Placa de Colostomia - Sensura XPRO - ligth flange-50mm-15mm x33mm</t>
  </si>
  <si>
    <t>Placa de Colostomia - Sensura XPRO - convexa  ligth- 70mm - 15mm-53mm - unidade</t>
  </si>
  <si>
    <t>Placa de Colostomia - Sensura XPRO - convexa ligth- 60mm - 15mm-43mm - unidade</t>
  </si>
  <si>
    <t>Pulseira plástica de identificação neonatal pct c/100 unid</t>
  </si>
  <si>
    <t>Preservativo masculino de látex lubrificado largura nominal 53mm</t>
  </si>
  <si>
    <t>Ressucitador pulmonar manual tipo ambu adulto</t>
  </si>
  <si>
    <t>Ressucitador pulmonar manual tipo ambu infantil</t>
  </si>
  <si>
    <t>Sabonete liquido 1L</t>
  </si>
  <si>
    <t>Sabonete liquido antibacteriano 200ml protex  sem fragrância ORDEM JUDICIAL</t>
  </si>
  <si>
    <t>Saco para lixo branco leitoso 30L para material infectante com descrição "substancia infectante" pacote c/100unid</t>
  </si>
  <si>
    <t>Saco para lixo branco leitoso 50L para material infectante, com descrição "substancia infectante" pacote c/100unid</t>
  </si>
  <si>
    <t>Saco para lixo branco leitoso 100L  para material infectante, com descrição "substancia infectante" pacote c/100unid</t>
  </si>
  <si>
    <t>Saco para lixo branco leitoso 200L para material infectante, com descrição "substancia infectante" pacote c/100unid</t>
  </si>
  <si>
    <t>Sistema de drenagem 500ml</t>
  </si>
  <si>
    <t>Sistema de drenagem 1000ml</t>
  </si>
  <si>
    <t>Scalp dispositivo de infusão intravenosa N° 19G com100unid -  scalp com cânula em aço inoxidável siliconizada, bisel curto e trifacetado, asa flexível e antiderrapante, tubo extensor de material flexível, atóxico e transparente de até 30 cm de comprimento, conector rígido tipo luer com tampa, possuir protetor de agulha. estéril e apirogênico, embalado em papel grau cirúrgico, diferenciando o número por cor padronizada de acordo com nbr 9753, calibre nº 19 - prazo de validade minimo 12 meses - caixa com 100 unidades.</t>
  </si>
  <si>
    <t>Scalp dispositivo de infusão intravenosa N° 21G com 100unid -scalp com cânula em aço inoxidável siliconizada, bisel curto e trifacetado, asa flexível e antiderrapante, tubo extensor de material flexível, atóxico e transparente de até 30 cm de comprimento, conector rígido tipo luer com tampa, possuir protetor de agulha. estéril e apirogênico, embalado em papel grau cirúrgico, diferenciando o número por cor padronizada de acordo com nbr 9753, calibre nº 21 - prazo de validade minimo 12 meses - caixa com 100 unidades</t>
  </si>
  <si>
    <t>Scalp dispositivo de infusão intravenosa N° 23G com 100unid -  scalp com cânula em aço inoxidável siliconizada, bisel curto e trifacetado, asa flexível e antiderrapante, tubo extensor de material flexível, atóxico e transparente de até 30 cm de comprimento, conector rígido tipo luer com tampa, possuir protetor de agulha. estéril e apirogênico, embalado em papel grau cirúrgico, diferenciando o número por cor padronizada de acordo com nbr 9753, calibre nº 23 - prazo de validade minimo 12 meses - caixa com 100 unidades</t>
  </si>
  <si>
    <t>Scalp dispositivo de infusão intravenosa N°25G com 100unid - scalp com cânula em aço inoxidável siliconizada, bisel curto e trifacetado, asa flexível e antiderrapante, tubo extensor de material flexível, atóxico e transparente de até 30 cm de comprimento, conector rígido tipo luer com tampa, possuir protetor de agulha. estéril e apirogênico, embalado em papel grau cirúrgico, diferenciando o número por cor padronizada de acordo com nbr 9753, calibre nº 25 - prazo de validade minimo 12 meses - caixa com 100 unidades</t>
  </si>
  <si>
    <t>Scalp dispositivo de infusão intravenosa N° 27G com 100unid - scalp com cânula em aço inoxidável siliconizada, bisel curto e trifacetado, asa flexível e antiderrapante, tubo extensor de material flexível, atóxico e transparente de até 30 cm de comprimento, conector rígido tipo luer com tampa, possuir protetor de agulha. estéril e apirogênico, embalado em papel grau cirúrgico, diferenciando o número por cor padronizada de acordo com nbr 9753, calibre nº 27 - prazo de validade minimo 12 meses - caixa com 100 unidades</t>
  </si>
  <si>
    <t>Seringa Descartável de 3ml sem agulha, estéril de plástico, atóxico, incolor, com resistência mecânica, corpo cilíndrico, escala em gravação indelével, milimetrada e numerada a cada ml, bico tipo luer lock, extremidade proximal do êmbolo com pistão de vedação de borracha atóxica. Embalada em material que promova barreira microbiana e abertura asséptica.</t>
  </si>
  <si>
    <t>Seringa Descartável de 5ml sem agulha, estéril de plástico, atóxico, incolor, com resistência mecânica, corpo cilíndrico, escala em gravação indelével, milimetrada e numerada a cada ml, bico tipo luer lock, extremidade proximal do êmbolo com pistão de vedação de borracha atóxica. Embalada em material que promova barreira microbiana e abertura asséptica.</t>
  </si>
  <si>
    <t>Seringa Descartável de 10ml sem agulha, estéril de plástico, atóxico, incolor, com resistência mecânica, corpo cilíndrico, escala em gravação indelével, milimetrada e numerada a cada ml, bico tipo luer lock, extremidade proximal do êmbolo com pistão de vedação de borracha atóxica. Embalada em material que promova barreira microbiana e abertura asséptica.</t>
  </si>
  <si>
    <t>Seringa Descartável de 20ml sem agulha, estéril de plástico, atóxico, incolor, com resistência mecânica, corpo cilíndrico, escala em gravação indelével, milimetrada e numerada a cada ml, bico tipo luer lock, extremidade proximal do êmbolo com pistão de vedação de borracha atóxica. Embalada em material que promova barreira microbiana e abertura asséptica.</t>
  </si>
  <si>
    <t>Seringa descartável  com agulha insulina 1 ml 8 x 0,30 mm cx. C/ 100 um - seringa de 1 ml com agulha fixa 0,30x8mm 30 - produto hospitalar utilizado para infudir soluções (insulina ou vacinas) via subcutânea ou intradémica nos pacientes, disponiveis no volumes de 1ml, graduação em unidades (100 ui), registro na anvisa, seringa de uso único, atóxico, estéril, livre de pirogêneo - prazo de validade minimo 12 meses</t>
  </si>
  <si>
    <t>Sonda de aspiração traqueal  com válvula N°04 - toda confeccionada em pvc atóxico e flexível. dispõem de orifícios cuidadosamente elaborados para não ferir o paciente. comprimento de 40 cm . embalada individualmente em papel grau cirúrgico e esterilizada a óxido de etileno</t>
  </si>
  <si>
    <t>Sonda de aspiração traqueal com válvula  N°06 - toda confeccionada em pvc atóxico e flexível. dispõem de orifícios cuidadosamente elaborados para não ferir o paciente. comprimento de 40 cm . embalada individualmente em papel grau cirúrgico e esterilizada a óxido de etileno</t>
  </si>
  <si>
    <t>sonda de aspiração traqueal  com válvula n°08 - toda confeccionada em pvc atóxico e flexível. dispõem de orifícios cuidadosamente elaborados para não ferir o paciente. comprimento de 40 cm . embalada individualmente em papel grau cirúrgico e esterilizada a óxido de etileno</t>
  </si>
  <si>
    <t>Sonda de aspiração traqueal  com válvula N°10 -  toda confeccionada em pvc atóxico e flexível. dispõem de orifícios cuidadosamente elaborados para não ferir o paciente. comprimento de 40 cm . embalada individualmente em papel grau cirúrgico e esterilizada a óxido de etileno</t>
  </si>
  <si>
    <t>Sonda de aspiração traqueal com válvula N°12 -  toda confeccionada em pvc atóxico e flexível. dispõem de orifícios cuidadosamente elaborados para não ferir o paciente. comprimento de 40 cm . embalada individualmente em papel grau cirúrgico e esterilizada a óxido de etileno</t>
  </si>
  <si>
    <t>Sonda de aspiração traqueal com válvula N° 14 -  toda confeccionada em pvc atóxico e flexível. dispõem de orifícios cuidadosamente elaborados para não ferir o paciente. comprimento de 40 cm . embalada individualmente em papel grau cirúrgico e esterilizada a óxido de etileno</t>
  </si>
  <si>
    <t>Sonda de aspiração traqueal com válvula N°16 -  toda confeccionada em pvc atóxico e flexível. dispõem de orifícios cuidadosamente elaborados para não ferir o paciente. comprimento de 40 cm . embalada individualmente em papel grau cirúrgico e esterilizada a óxido de etileno</t>
  </si>
  <si>
    <t>Sonda de aspiração traqueal com válvula N°18 -  toda confeccionada em pvc atóxico e flexível. dispõem de orifícios cuidadosamente elaborados para não ferir o paciente. comprimento de 40 cm . embalada individualmente em papel grau cirúrgico e esterilizada a óxido de etileno</t>
  </si>
  <si>
    <t>Sonda endotraqueal com balão n° 2,5 -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2,5 mm. Registro no M.S. Validade mínima de 2 anos da data de entrega.</t>
  </si>
  <si>
    <t>Sonda  endotraqueal com balão n° 3,0 -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3,0 mm. Registro no M.S. Validade mínima de 2 anos da data de entrega.</t>
  </si>
  <si>
    <t>Sonda endotraqueal com balão n°3,5 -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3,5 mm. Registro no M.S. Validade mínima de 2 anos da data de entrega.</t>
  </si>
  <si>
    <t>Sonda  endotraqueal com balão  n°4,0 -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4,0 mm. Registro no M.S. Validade mínima de 2 anos da data de entrega.</t>
  </si>
  <si>
    <t>Sonda  endotraqueal com balão  n°4,5 -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4,5 mm. Registro no M.S. Validade mínima de 2 anos da data de entrega.</t>
  </si>
  <si>
    <t>Sonda  endotraqueal com balão n°5,0 -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5,0 mm. Registro no M.S. Validade mínima de 2 anos da data de entrega.</t>
  </si>
  <si>
    <t>Sonda  endotraqueal com balão n°5,5 -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5,5 mm. Registro no M.S. Validade mínima de 2 anos da data de entrega.</t>
  </si>
  <si>
    <t>Sonda  endotraqueal com balão n° 6,0 -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6,0 mm. Registro no M.S. Validade mínima de 2 anos da data de entrega.</t>
  </si>
  <si>
    <t>Sonda  endotraqueal com balão n°6,5 -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6,5 mm. Registro no M.S. Validade mínima de 2 anos da data de entrega.</t>
  </si>
  <si>
    <t>Sonda  endotraqueal com balão n°7,0 -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7,0 mm. Registro no M.S. Validade mínima de 2 anos da data de entrega.</t>
  </si>
  <si>
    <t>Sonda  endotraqueal com balão n°7,5 -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7,5 mm. Registro no M.S. Validade mínima de 2 anos da data de entrega.</t>
  </si>
  <si>
    <t>Sonda  endotraqueal com balão n° 8,0 -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8,0 mm. Registro no M.S. Validade mínima de 2 anos da data de entrega.</t>
  </si>
  <si>
    <t>Sonda  endotraqueal com balão n°8,5 -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8,5 mm. Registro no M.S. Validade mínima de 2 anos da data de entrega.</t>
  </si>
  <si>
    <t>Sonda endotraqueal com balão n°9,0 - Sonda endotraqueal, adulto de PVC com silicone (termosensível) látex free, com balão de baixa pressão e alto volume, balão azul de controle com encaixe para seringas luer-lock, conector semi-montado, transparente, graduado, linha radiopaca continua, extremidade retraída atraumática, orifício Murphy, estéril, para intubação oral e nasal. Diâmetro interno: 9,0 mm. Registro no M.S. Validade mínima de 2 anos da data de entrega.</t>
  </si>
  <si>
    <t>Sonda foley de látex n°10 cx c/10 unid</t>
  </si>
  <si>
    <t>Sonda foley de látex n°12 cx c/10unid</t>
  </si>
  <si>
    <t>Sonda foley de látex n°14 cx c/ 10unid</t>
  </si>
  <si>
    <t>Sonda foley de látex n°16 cx c/10unid</t>
  </si>
  <si>
    <t>Sonda foley de látex n°18 cx c/10unid</t>
  </si>
  <si>
    <t>Sonda foley de látex n°20 cx c/10unid</t>
  </si>
  <si>
    <t>Sonda naso enteral n°08</t>
  </si>
  <si>
    <t>Sonda naso enteral n°12</t>
  </si>
  <si>
    <t>Sonda nasogastrica longa n°10 pct c/ 10 unid</t>
  </si>
  <si>
    <t>Sonda nasogastrica longa n°12 pct c/ 10 unid</t>
  </si>
  <si>
    <t>Sonda nasogastrica longa n°14 pct c/ 10 unid</t>
  </si>
  <si>
    <t>Sonda nasogastrica longa n°16 pct c/ 10 unid</t>
  </si>
  <si>
    <t>Sonda nasogastrica longa n°18 pct c/ 10 unid</t>
  </si>
  <si>
    <t>Sonda nasogastrica longa n°20 pct c/ 10 unid</t>
  </si>
  <si>
    <t>Sonda uretral n°8 pct c/ 10 unid</t>
  </si>
  <si>
    <t>Sonda uretral n°10 pct c/ 10 unid</t>
  </si>
  <si>
    <t>Sonda uretral n°12 pct c/ 10 unid</t>
  </si>
  <si>
    <t>Sonda uretral n°14 pct c/ 10 unid</t>
  </si>
  <si>
    <t>Sonda uretral n°16 pct c/ 10 unid</t>
  </si>
  <si>
    <t>Sonda uretral n°18 pct c/ 10 unid</t>
  </si>
  <si>
    <t>Soro fisiológico 0,9% 100ml</t>
  </si>
  <si>
    <t>Soro fisiológico 0,9% 250ml</t>
  </si>
  <si>
    <t>Soro fisiológico 0,9% 500ml</t>
  </si>
  <si>
    <t>Soro glicofisiológico 250ml solução de glicose5% + cloreto de sódio 0,9%</t>
  </si>
  <si>
    <t>Soro glicofisiológico 500ml solução de glicose5% + cloreto de sódio 0,9%</t>
  </si>
  <si>
    <t>Soro glicose 5% 250ml</t>
  </si>
  <si>
    <t>Soro glicose 5% 500ml</t>
  </si>
  <si>
    <t>Soro Manitol 250ml</t>
  </si>
  <si>
    <t>Soro ringer lactato 500ml</t>
  </si>
  <si>
    <t>Soro Bicarbonato de sódio 8,4% 250ml</t>
  </si>
  <si>
    <t>Speedicath cateter lubrificado masculino</t>
  </si>
  <si>
    <t>Speedicath cateter lubrificado feminino</t>
  </si>
  <si>
    <t>Suporte para coletor de materiais perfurocortantes 13L</t>
  </si>
  <si>
    <t>Tala de alumínio com espuma 12 x180mm c/12</t>
  </si>
  <si>
    <t>Tala de alumínio com espuma 12 x250mm c/12</t>
  </si>
  <si>
    <t>Tala de alumínio com espuma 16 x180mm c/12</t>
  </si>
  <si>
    <t>Tala de alumínio com espuma 19 x250mm c/12</t>
  </si>
  <si>
    <t>Tala de alumínio com espuma 26 x180mm c/12</t>
  </si>
  <si>
    <t>Tala de alumínio com  espuma 19x180mm c/12</t>
  </si>
  <si>
    <t>Tala aramada P 53x8 cm</t>
  </si>
  <si>
    <t>Tala aramada PP 30x8 cm</t>
  </si>
  <si>
    <t>Tala aramada M 63x9 cm</t>
  </si>
  <si>
    <t>Tala aramada G 86,5 x 10cm</t>
  </si>
  <si>
    <t>Termômetro digital para geladeira</t>
  </si>
  <si>
    <t>Termômetro digital  para aferição de temperatura corporal</t>
  </si>
  <si>
    <t>Termômetro infravermelho: Com alarme de cores</t>
  </si>
  <si>
    <t>Tesoura Joseph reta pequena em aço inoxidável</t>
  </si>
  <si>
    <t>Tesoura Iris Reta Ponta Fina 12 cm</t>
  </si>
  <si>
    <t>Tesoura ponta romba</t>
  </si>
  <si>
    <t>Teste rápido de gravidez hcg urina 25ui cx. C/ 100 und</t>
  </si>
  <si>
    <t>Teste indicador biológico para autoclaves</t>
  </si>
  <si>
    <t>Tiras reagentes para testar de glicemia  com chip de codificação On call plus II cx c/50 unid</t>
  </si>
  <si>
    <t>Toalhas umedecidas pct mínimo c/50 unid</t>
  </si>
  <si>
    <t>Tubo cirúrgico de silicone com 15 metros ref.204</t>
  </si>
  <si>
    <t>Tubo laríngeo com aspiração n°01</t>
  </si>
  <si>
    <t>Tubo laríngeo com aspiração n°02</t>
  </si>
  <si>
    <t>Tubo laríngeo com aspiração n°03</t>
  </si>
  <si>
    <t>Tubo laríngeo com aspiração n°04</t>
  </si>
  <si>
    <t>Toucas descartáveis com elástico pct com 100 unid</t>
  </si>
  <si>
    <t>Tubo p/ coleta de sangue vac. Tampa roxa 4ml c/ 100un</t>
  </si>
  <si>
    <t>Tubo coleta de sangue a vacuo 10 ml (tampa na cor vermelha); em polipropileno; transparente; sem anticoagulante; com gel acelerador e ativadorde coagulo; tampa na cor vermelha de borracha siliconizada com capa protetora; tubo esteril e apirogenico; resistente a centrif. 3000 a 3500 rpm/15min; medindo 15 mm x 100 mm (dxa); com identificacao aderida ao corpo. conforme legislacao vigente; acondicionado em embalagem reforcada e apropriada; que garanta a integridade do produto; rotulo contendo numero de lote; data de fabricacao/data de validade/prazo de validade; procedencia; validade minima de 1 ano;</t>
  </si>
  <si>
    <t>Tubo p/ coleta de sangue vac. Tampa amarela gel 6ml c/100un</t>
  </si>
  <si>
    <t>Tubo p/ coleta de sangue vac. Tampa azul com citraro 3,2% c/100un</t>
  </si>
  <si>
    <t>Vaselina liquida 1000 ml</t>
  </si>
  <si>
    <t>Ácido ascórbico (vitamina c) solução injetável 100mg/ml ampola 5 ml</t>
  </si>
  <si>
    <t>AMP</t>
  </si>
  <si>
    <t>Adeforte gotas frasco 15mg ORDEM JUDICIAL</t>
  </si>
  <si>
    <t>Aesculus hippocastanum L 500mg (Varicel) ordem judicial</t>
  </si>
  <si>
    <t>COMP.</t>
  </si>
  <si>
    <t>Aminofilina 24mg/ml ampola 10ml</t>
  </si>
  <si>
    <t>Anastrozol 1mg</t>
  </si>
  <si>
    <t>Arnica, mentol, canfora - spray aerossol</t>
  </si>
  <si>
    <t>Cloreto de potássio 19,1% flaconete 10ml</t>
  </si>
  <si>
    <t>Cetoconazol 20mg + betametasona, dipropionato 0,64mg + neomicina, sulfato 2,5mg  - creme, bisnaga 30g</t>
  </si>
  <si>
    <t>Dopamina, cloridraro 5mg/ml - ampola 10ml</t>
  </si>
  <si>
    <t>Fenobarbital 200mg/ml - ampola</t>
  </si>
  <si>
    <t>Fenoterol, bromidrato 5mg/ml -  frasco 20ml</t>
  </si>
  <si>
    <t>Gliconato de cálcio 100mg/ml -  ampola 10ml</t>
  </si>
  <si>
    <t>Hidroxizina, cloridrato 10mg/5ml</t>
  </si>
  <si>
    <t>Level c/21 cpr - ordem judicial</t>
  </si>
  <si>
    <t>CAR</t>
  </si>
  <si>
    <t>Metoprolol, succinato 100mg</t>
  </si>
  <si>
    <t>Nitroglicerina 5mg/ml - ampola</t>
  </si>
  <si>
    <t>Suxametonio, cloreto 100mg - pó para suspensão injetável</t>
  </si>
  <si>
    <t>Sulfato ferroso 125mg/ml -  frasco 30ml</t>
  </si>
  <si>
    <t>Tiamina, cloridrato 300mg</t>
  </si>
  <si>
    <t>Dieta normocalórica de soja - Fórmula Padrão para Nutrição Enteral e Oral, com densidade calórica de 1,2 quilocalorias por mililitro e distribuição do VCT de 15% proteínas (46g/L), 55 % de carboidratos (170g/L) e 30% de lipídeos (39g/L). Formulado com 100% de proteína de soja, isento de sacarose, lactose, sucralose e glúten. Relação calorias não proteicas por grama de nitrogênio de 137:1. Apresentação: TetraSquare com tampa de 1L. Sabor baunilha. Volume final de 1.000ml.</t>
  </si>
  <si>
    <t>LT</t>
  </si>
  <si>
    <t>Dieta Normocalórica 1.0 a 1.2 - Fórmula padrão para nutrição enteral e oral, com densidade calórica de 1,2 quilocalorias por mililitro e distribuição do VCT de 15% proteínas (46g/L), 55 % de carboidratos (160g/L) e 30% de lipídeos (40g/L). Formulado com um mix de proteínas animal e vegetal, isento de sacarose, lactose e glúten. Relação calorias não proteicas por grama de nitrogênio de 139:1. Apresentação: TetraSquare com tampa de 1L. Sabor baunilha. Volume final de 1.000ml.</t>
  </si>
  <si>
    <t>Dieta Normocalórica com fibra - Fórmula padrão para nutrição enteral e oral, com densidade calórica de 1,2 quilocalorias por mililitro e distribuição do VCT de 15% proteínas (45g/L), 55% de carboidratos (170g/L) e 30% de lipídeos (35g/L). Formulado com um mix de proteínas animal e vegetal, isento de sacarose, lactose, sucralose e glúten. Fonte de fibras alimentares com 50% de fibra solúvel e 50% de fibra insolúvel. Relação calorias não proteicas por grama de nitrogênio de 144:1. Apresentação: Tetra-Square com tampa de 1L. Sabor baunilha.Volume final de 1.000ml.</t>
  </si>
  <si>
    <t>Dieta Hipercalórica sem fibra - Fórmula Padrão para Nutrição Enteral e oral, com densidade calórica de 1,5 quilocalorias por mililitro e distribuição do VCT de 15% proteínas (57g/L), 55% de carboidratos (200g/L) e 30% de lipídeos (51g/L). Formulado com um mix de proteínas animal e vegetal. Isento de sacarose, lactose e glúten. Relação calorias não proteicas por grama de nitrogênio de 139:1. Apresentação: Tetra -Pak de 1L .Sabor baunilha. Volume final de 1.000ml.</t>
  </si>
  <si>
    <t>Suplemento Hipercalórico - Fórmula Padrão para Nutrição Enteral e Oral, com densidade calórica de 1,5 quilocalorias por mililitro e distribuição do VCT de 15% proteínas (57g/L) 55% de carboidratos (200g/L) e 30% de lipídeos (51g/L). Formulado com um mix de proteínas animal e vegetal. Isenta de lactose e glúten. Enriquecido com nutrientes antioxidantes (vitamina C, Selênio e Zinco). Relação calorias não proteicas por grama de nitrogênio de 136:1. Apresentação: Tetra Egde com tampa 200ml. Sabor baunilha, morango e chocolate. Volume final de 200ml.</t>
  </si>
  <si>
    <t>Fórmula infantil para lactentes e de seguimento para lactentes à base de Soja (0 a 12 meses). Contém DRA e ARA. Zero Lactose</t>
  </si>
  <si>
    <t>LATA</t>
  </si>
  <si>
    <t>Fórmula infantil 2 -  Fórmula infantil indicada para complementar a dieta de bebês entre 6 a 12 meses, rica em DHA, ARA, prebióticos e nucleotídeos. Apresenta baixo teor de sódio.</t>
  </si>
  <si>
    <t>Formula infantil 1 - Fórmula infantil para lactentes, que contém prebióticos, DHA, ARA e Nucleotídeos. Apresenta baixo teor de sódio, além de ser sem açúcar, glúten e aromatizantes. Seu uso é indicado para suprir as necessidades nutricionais de lactentes de 0 a 6 meses.</t>
  </si>
  <si>
    <t>Dieta enteral, pediátrica, hipercalórica e normoproteíca, sem fibras, com presença de EPA e DHA, TCM e fibra de trigo. Deverá atender a RDC 21, frasco sistema fechado 500ml. Deverá fornecer fracionador.</t>
  </si>
  <si>
    <t>Dieta enteral, normocalórica 1.0 kcal/ml e normoproteica 15% sendo 51% caseinato e 49% proteína isolada da soja. Com no máximo 10% do VCT de gorduras saturadas, com presença de EPA e DHA e B-Caroteno. Deverá atender a RDC 21, frasco sistema fechado 1000ml. Deverá fornecer fracionador.</t>
  </si>
  <si>
    <t>Cubitan Sabores 200ml - Danone (ordem judicial) -  suplemento alimentar líquido, pronto para consumo, fabricado pela Danone/Nutricia, e indicado para pacientes que necessitam de auxílio para a cicatrização de feridas, como úlceras de pressão (úlceras de decúbito ou escaras), além de outras afecções cutâneas que exijam estímulo da cicatrização (como queimaduras). A composição hiperproteica de Cubitan é enriquecida com Arginina, Zinco, Vitaminas C, A e E, Selênio e Carotenóides, que permitem uma melhor cicatrização da ferida exposta. O suplemento Cubitan é isento de glúten, porém contém sacarose em sua formulação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</si>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</sst>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1"/>
  <sheetViews>
    <sheetView showRowColHeaders="0" tabSelected="1" zoomScalePageLayoutView="0" workbookViewId="0" topLeftCell="G6">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67.5">
      <c r="A17">
        <v>13</v>
      </c>
      <c r="B17">
        <v>34</v>
      </c>
      <c r="C17">
        <v>2022</v>
      </c>
      <c r="D17">
        <v>1</v>
      </c>
      <c r="G17" s="15">
        <v>1</v>
      </c>
      <c r="H17" s="20" t="s">
        <v>22</v>
      </c>
      <c r="I17" s="23">
        <v>150</v>
      </c>
      <c r="J17" s="23" t="s">
        <v>23</v>
      </c>
      <c r="K17" s="15"/>
      <c r="L17" s="7"/>
      <c r="M17" s="2"/>
      <c r="N17" s="2"/>
      <c r="O17" s="29">
        <f>(IF(AND(J17&gt;0,J17&lt;=I17),J17,I17)*(L17-M17+N17))</f>
        <v>0</v>
      </c>
      <c r="P17" s="12"/>
      <c r="Q17" s="2"/>
      <c r="R17" s="2"/>
    </row>
    <row r="18" spans="1:18" ht="90">
      <c r="A18">
        <v>13</v>
      </c>
      <c r="B18">
        <v>34</v>
      </c>
      <c r="C18">
        <v>2022</v>
      </c>
      <c r="D18">
        <v>2</v>
      </c>
      <c r="G18" s="15">
        <v>2</v>
      </c>
      <c r="H18" s="20" t="s">
        <v>24</v>
      </c>
      <c r="I18" s="23">
        <v>5</v>
      </c>
      <c r="J18" s="23" t="s">
        <v>25</v>
      </c>
      <c r="K18" s="15"/>
      <c r="L18" s="7"/>
      <c r="M18" s="2"/>
      <c r="N18" s="2"/>
      <c r="O18" s="29">
        <f>(IF(AND(J18&gt;0,J18&lt;=I18),J18,I18)*(L18-M18+N18))</f>
        <v>0</v>
      </c>
      <c r="P18" s="12"/>
      <c r="Q18" s="2"/>
      <c r="R18" s="2"/>
    </row>
    <row r="19" spans="1:18" ht="22.5">
      <c r="A19">
        <v>13</v>
      </c>
      <c r="B19">
        <v>34</v>
      </c>
      <c r="C19">
        <v>2022</v>
      </c>
      <c r="D19">
        <v>3</v>
      </c>
      <c r="G19" s="15">
        <v>3</v>
      </c>
      <c r="H19" s="20" t="s">
        <v>26</v>
      </c>
      <c r="I19" s="23">
        <v>50</v>
      </c>
      <c r="J19" s="23" t="s">
        <v>27</v>
      </c>
      <c r="K19" s="15"/>
      <c r="L19" s="7"/>
      <c r="M19" s="2"/>
      <c r="N19" s="2"/>
      <c r="O19" s="29">
        <f>(IF(AND(J19&gt;0,J19&lt;=I19),J19,I19)*(L19-M19+N19))</f>
        <v>0</v>
      </c>
      <c r="P19" s="12"/>
      <c r="Q19" s="2"/>
      <c r="R19" s="2"/>
    </row>
    <row r="20" spans="1:18" ht="15">
      <c r="A20">
        <v>13</v>
      </c>
      <c r="B20">
        <v>34</v>
      </c>
      <c r="C20">
        <v>2022</v>
      </c>
      <c r="D20">
        <v>4</v>
      </c>
      <c r="G20" s="15">
        <v>4</v>
      </c>
      <c r="H20" s="20" t="s">
        <v>28</v>
      </c>
      <c r="I20" s="23">
        <v>300</v>
      </c>
      <c r="J20" s="23" t="s">
        <v>29</v>
      </c>
      <c r="K20" s="15"/>
      <c r="L20" s="7"/>
      <c r="M20" s="2"/>
      <c r="N20" s="2"/>
      <c r="O20" s="29">
        <f>(IF(AND(J20&gt;0,J20&lt;=I20),J20,I20)*(L20-M20+N20))</f>
        <v>0</v>
      </c>
      <c r="P20" s="12"/>
      <c r="Q20" s="2"/>
      <c r="R20" s="2"/>
    </row>
    <row r="21" spans="1:18" ht="15">
      <c r="A21">
        <v>13</v>
      </c>
      <c r="B21">
        <v>34</v>
      </c>
      <c r="C21">
        <v>2022</v>
      </c>
      <c r="D21">
        <v>5</v>
      </c>
      <c r="G21" s="15">
        <v>5</v>
      </c>
      <c r="H21" s="20" t="s">
        <v>30</v>
      </c>
      <c r="I21" s="23">
        <v>100</v>
      </c>
      <c r="J21" s="23" t="s">
        <v>29</v>
      </c>
      <c r="K21" s="15"/>
      <c r="L21" s="7"/>
      <c r="M21" s="2"/>
      <c r="N21" s="2"/>
      <c r="O21" s="29">
        <f>(IF(AND(J21&gt;0,J21&lt;=I21),J21,I21)*(L21-M21+N21))</f>
        <v>0</v>
      </c>
      <c r="P21" s="12"/>
      <c r="Q21" s="2"/>
      <c r="R21" s="2"/>
    </row>
    <row r="22" spans="1:18" ht="33.75">
      <c r="A22">
        <v>13</v>
      </c>
      <c r="B22">
        <v>34</v>
      </c>
      <c r="C22">
        <v>2022</v>
      </c>
      <c r="D22">
        <v>6</v>
      </c>
      <c r="G22" s="15">
        <v>6</v>
      </c>
      <c r="H22" s="20" t="s">
        <v>31</v>
      </c>
      <c r="I22" s="23">
        <v>500</v>
      </c>
      <c r="J22" s="23" t="s">
        <v>25</v>
      </c>
      <c r="K22" s="15"/>
      <c r="L22" s="7"/>
      <c r="M22" s="2"/>
      <c r="N22" s="2"/>
      <c r="O22" s="29">
        <f>(IF(AND(J22&gt;0,J22&lt;=I22),J22,I22)*(L22-M22+N22))</f>
        <v>0</v>
      </c>
      <c r="P22" s="12"/>
      <c r="Q22" s="2"/>
      <c r="R22" s="2"/>
    </row>
    <row r="23" spans="1:18" ht="33.75">
      <c r="A23">
        <v>13</v>
      </c>
      <c r="B23">
        <v>34</v>
      </c>
      <c r="C23">
        <v>2022</v>
      </c>
      <c r="D23">
        <v>7</v>
      </c>
      <c r="G23" s="15">
        <v>7</v>
      </c>
      <c r="H23" s="20" t="s">
        <v>32</v>
      </c>
      <c r="I23" s="23">
        <v>500</v>
      </c>
      <c r="J23" s="23" t="s">
        <v>25</v>
      </c>
      <c r="K23" s="15"/>
      <c r="L23" s="7"/>
      <c r="M23" s="2"/>
      <c r="N23" s="2"/>
      <c r="O23" s="29">
        <f>(IF(AND(J23&gt;0,J23&lt;=I23),J23,I23)*(L23-M23+N23))</f>
        <v>0</v>
      </c>
      <c r="P23" s="12"/>
      <c r="Q23" s="2"/>
      <c r="R23" s="2"/>
    </row>
    <row r="24" spans="1:18" ht="33.75">
      <c r="A24">
        <v>13</v>
      </c>
      <c r="B24">
        <v>34</v>
      </c>
      <c r="C24">
        <v>2022</v>
      </c>
      <c r="D24">
        <v>8</v>
      </c>
      <c r="G24" s="15">
        <v>8</v>
      </c>
      <c r="H24" s="20" t="s">
        <v>33</v>
      </c>
      <c r="I24" s="23">
        <v>500</v>
      </c>
      <c r="J24" s="23" t="s">
        <v>25</v>
      </c>
      <c r="K24" s="15"/>
      <c r="L24" s="7"/>
      <c r="M24" s="2"/>
      <c r="N24" s="2"/>
      <c r="O24" s="29">
        <f>(IF(AND(J24&gt;0,J24&lt;=I24),J24,I24)*(L24-M24+N24))</f>
        <v>0</v>
      </c>
      <c r="P24" s="12"/>
      <c r="Q24" s="2"/>
      <c r="R24" s="2"/>
    </row>
    <row r="25" spans="1:18" ht="33.75">
      <c r="A25">
        <v>13</v>
      </c>
      <c r="B25">
        <v>34</v>
      </c>
      <c r="C25">
        <v>2022</v>
      </c>
      <c r="D25">
        <v>9</v>
      </c>
      <c r="G25" s="15">
        <v>9</v>
      </c>
      <c r="H25" s="20" t="s">
        <v>34</v>
      </c>
      <c r="I25" s="23">
        <v>500</v>
      </c>
      <c r="J25" s="23" t="s">
        <v>25</v>
      </c>
      <c r="K25" s="15"/>
      <c r="L25" s="7"/>
      <c r="M25" s="2"/>
      <c r="N25" s="2"/>
      <c r="O25" s="29">
        <f>(IF(AND(J25&gt;0,J25&lt;=I25),J25,I25)*(L25-M25+N25))</f>
        <v>0</v>
      </c>
      <c r="P25" s="12"/>
      <c r="Q25" s="2"/>
      <c r="R25" s="2"/>
    </row>
    <row r="26" spans="1:18" ht="33.75">
      <c r="A26">
        <v>13</v>
      </c>
      <c r="B26">
        <v>34</v>
      </c>
      <c r="C26">
        <v>2022</v>
      </c>
      <c r="D26">
        <v>10</v>
      </c>
      <c r="G26" s="15">
        <v>10</v>
      </c>
      <c r="H26" s="20" t="s">
        <v>35</v>
      </c>
      <c r="I26" s="23">
        <v>500</v>
      </c>
      <c r="J26" s="23" t="s">
        <v>25</v>
      </c>
      <c r="K26" s="15"/>
      <c r="L26" s="7"/>
      <c r="M26" s="2"/>
      <c r="N26" s="2"/>
      <c r="O26" s="29">
        <f>(IF(AND(J26&gt;0,J26&lt;=I26),J26,I26)*(L26-M26+N26))</f>
        <v>0</v>
      </c>
      <c r="P26" s="12"/>
      <c r="Q26" s="2"/>
      <c r="R26" s="2"/>
    </row>
    <row r="27" spans="1:18" ht="33.75">
      <c r="A27">
        <v>13</v>
      </c>
      <c r="B27">
        <v>34</v>
      </c>
      <c r="C27">
        <v>2022</v>
      </c>
      <c r="D27">
        <v>11</v>
      </c>
      <c r="G27" s="15">
        <v>11</v>
      </c>
      <c r="H27" s="20" t="s">
        <v>36</v>
      </c>
      <c r="I27" s="23">
        <v>800</v>
      </c>
      <c r="J27" s="23" t="s">
        <v>25</v>
      </c>
      <c r="K27" s="15"/>
      <c r="L27" s="7"/>
      <c r="M27" s="2"/>
      <c r="N27" s="2"/>
      <c r="O27" s="29">
        <f>(IF(AND(J27&gt;0,J27&lt;=I27),J27,I27)*(L27-M27+N27))</f>
        <v>0</v>
      </c>
      <c r="P27" s="12"/>
      <c r="Q27" s="2"/>
      <c r="R27" s="2"/>
    </row>
    <row r="28" spans="1:18" ht="33.75">
      <c r="A28">
        <v>13</v>
      </c>
      <c r="B28">
        <v>34</v>
      </c>
      <c r="C28">
        <v>2022</v>
      </c>
      <c r="D28">
        <v>12</v>
      </c>
      <c r="G28" s="15">
        <v>12</v>
      </c>
      <c r="H28" s="20" t="s">
        <v>37</v>
      </c>
      <c r="I28" s="23">
        <v>200</v>
      </c>
      <c r="J28" s="23" t="s">
        <v>25</v>
      </c>
      <c r="K28" s="15"/>
      <c r="L28" s="7"/>
      <c r="M28" s="2"/>
      <c r="N28" s="2"/>
      <c r="O28" s="29">
        <f>(IF(AND(J28&gt;0,J28&lt;=I28),J28,I28)*(L28-M28+N28))</f>
        <v>0</v>
      </c>
      <c r="P28" s="12"/>
      <c r="Q28" s="2"/>
      <c r="R28" s="2"/>
    </row>
    <row r="29" spans="1:18" ht="22.5">
      <c r="A29">
        <v>13</v>
      </c>
      <c r="B29">
        <v>34</v>
      </c>
      <c r="C29">
        <v>2022</v>
      </c>
      <c r="D29">
        <v>13</v>
      </c>
      <c r="G29" s="15">
        <v>13</v>
      </c>
      <c r="H29" s="20" t="s">
        <v>38</v>
      </c>
      <c r="I29" s="23">
        <v>100</v>
      </c>
      <c r="J29" s="23" t="s">
        <v>25</v>
      </c>
      <c r="K29" s="15"/>
      <c r="L29" s="7"/>
      <c r="M29" s="2"/>
      <c r="N29" s="2"/>
      <c r="O29" s="29">
        <f>(IF(AND(J29&gt;0,J29&lt;=I29),J29,I29)*(L29-M29+N29))</f>
        <v>0</v>
      </c>
      <c r="P29" s="12"/>
      <c r="Q29" s="2"/>
      <c r="R29" s="2"/>
    </row>
    <row r="30" spans="1:18" ht="22.5">
      <c r="A30">
        <v>13</v>
      </c>
      <c r="B30">
        <v>34</v>
      </c>
      <c r="C30">
        <v>2022</v>
      </c>
      <c r="D30">
        <v>14</v>
      </c>
      <c r="G30" s="15">
        <v>14</v>
      </c>
      <c r="H30" s="20" t="s">
        <v>39</v>
      </c>
      <c r="I30" s="23">
        <v>100</v>
      </c>
      <c r="J30" s="23" t="s">
        <v>25</v>
      </c>
      <c r="K30" s="15"/>
      <c r="L30" s="7"/>
      <c r="M30" s="2"/>
      <c r="N30" s="2"/>
      <c r="O30" s="29">
        <f>(IF(AND(J30&gt;0,J30&lt;=I30),J30,I30)*(L30-M30+N30))</f>
        <v>0</v>
      </c>
      <c r="P30" s="12"/>
      <c r="Q30" s="2"/>
      <c r="R30" s="2"/>
    </row>
    <row r="31" spans="1:18" ht="15">
      <c r="A31">
        <v>13</v>
      </c>
      <c r="B31">
        <v>34</v>
      </c>
      <c r="C31">
        <v>2022</v>
      </c>
      <c r="D31">
        <v>15</v>
      </c>
      <c r="G31" s="15">
        <v>15</v>
      </c>
      <c r="H31" s="20" t="s">
        <v>40</v>
      </c>
      <c r="I31" s="23">
        <v>2000</v>
      </c>
      <c r="J31" s="23" t="s">
        <v>29</v>
      </c>
      <c r="K31" s="15"/>
      <c r="L31" s="7"/>
      <c r="M31" s="2"/>
      <c r="N31" s="2"/>
      <c r="O31" s="29">
        <f>(IF(AND(J31&gt;0,J31&lt;=I31),J31,I31)*(L31-M31+N31))</f>
        <v>0</v>
      </c>
      <c r="P31" s="12"/>
      <c r="Q31" s="2"/>
      <c r="R31" s="2"/>
    </row>
    <row r="32" spans="1:18" ht="15">
      <c r="A32">
        <v>13</v>
      </c>
      <c r="B32">
        <v>34</v>
      </c>
      <c r="C32">
        <v>2022</v>
      </c>
      <c r="D32">
        <v>16</v>
      </c>
      <c r="G32" s="15">
        <v>16</v>
      </c>
      <c r="H32" s="20" t="s">
        <v>41</v>
      </c>
      <c r="I32" s="23">
        <v>500</v>
      </c>
      <c r="J32" s="23" t="s">
        <v>29</v>
      </c>
      <c r="K32" s="15"/>
      <c r="L32" s="7"/>
      <c r="M32" s="2"/>
      <c r="N32" s="2"/>
      <c r="O32" s="29">
        <f>(IF(AND(J32&gt;0,J32&lt;=I32),J32,I32)*(L32-M32+N32))</f>
        <v>0</v>
      </c>
      <c r="P32" s="12"/>
      <c r="Q32" s="2"/>
      <c r="R32" s="2"/>
    </row>
    <row r="33" spans="1:18" ht="15">
      <c r="A33">
        <v>13</v>
      </c>
      <c r="B33">
        <v>34</v>
      </c>
      <c r="C33">
        <v>2022</v>
      </c>
      <c r="D33">
        <v>17</v>
      </c>
      <c r="G33" s="15">
        <v>17</v>
      </c>
      <c r="H33" s="20" t="s">
        <v>42</v>
      </c>
      <c r="I33" s="23">
        <v>200</v>
      </c>
      <c r="J33" s="23" t="s">
        <v>29</v>
      </c>
      <c r="K33" s="15"/>
      <c r="L33" s="7"/>
      <c r="M33" s="2"/>
      <c r="N33" s="2"/>
      <c r="O33" s="29">
        <f>(IF(AND(J33&gt;0,J33&lt;=I33),J33,I33)*(L33-M33+N33))</f>
        <v>0</v>
      </c>
      <c r="P33" s="12"/>
      <c r="Q33" s="2"/>
      <c r="R33" s="2"/>
    </row>
    <row r="34" spans="1:18" ht="15">
      <c r="A34">
        <v>13</v>
      </c>
      <c r="B34">
        <v>34</v>
      </c>
      <c r="C34">
        <v>2022</v>
      </c>
      <c r="D34">
        <v>18</v>
      </c>
      <c r="G34" s="15">
        <v>18</v>
      </c>
      <c r="H34" s="20" t="s">
        <v>43</v>
      </c>
      <c r="I34" s="23">
        <v>400</v>
      </c>
      <c r="J34" s="23" t="s">
        <v>23</v>
      </c>
      <c r="K34" s="15"/>
      <c r="L34" s="7"/>
      <c r="M34" s="2"/>
      <c r="N34" s="2"/>
      <c r="O34" s="29">
        <f>(IF(AND(J34&gt;0,J34&lt;=I34),J34,I34)*(L34-M34+N34))</f>
        <v>0</v>
      </c>
      <c r="P34" s="12"/>
      <c r="Q34" s="2"/>
      <c r="R34" s="2"/>
    </row>
    <row r="35" spans="1:18" ht="67.5">
      <c r="A35">
        <v>13</v>
      </c>
      <c r="B35">
        <v>34</v>
      </c>
      <c r="C35">
        <v>2022</v>
      </c>
      <c r="D35">
        <v>19</v>
      </c>
      <c r="G35" s="15">
        <v>19</v>
      </c>
      <c r="H35" s="20" t="s">
        <v>44</v>
      </c>
      <c r="I35" s="23">
        <v>300</v>
      </c>
      <c r="J35" s="23" t="s">
        <v>23</v>
      </c>
      <c r="K35" s="15"/>
      <c r="L35" s="7"/>
      <c r="M35" s="2"/>
      <c r="N35" s="2"/>
      <c r="O35" s="29">
        <f>(IF(AND(J35&gt;0,J35&lt;=I35),J35,I35)*(L35-M35+N35))</f>
        <v>0</v>
      </c>
      <c r="P35" s="12"/>
      <c r="Q35" s="2"/>
      <c r="R35" s="2"/>
    </row>
    <row r="36" spans="1:18" ht="67.5">
      <c r="A36">
        <v>13</v>
      </c>
      <c r="B36">
        <v>34</v>
      </c>
      <c r="C36">
        <v>2022</v>
      </c>
      <c r="D36">
        <v>20</v>
      </c>
      <c r="G36" s="15">
        <v>20</v>
      </c>
      <c r="H36" s="20" t="s">
        <v>45</v>
      </c>
      <c r="I36" s="23">
        <v>300</v>
      </c>
      <c r="J36" s="23" t="s">
        <v>23</v>
      </c>
      <c r="K36" s="15"/>
      <c r="L36" s="7"/>
      <c r="M36" s="2"/>
      <c r="N36" s="2"/>
      <c r="O36" s="29">
        <f>(IF(AND(J36&gt;0,J36&lt;=I36),J36,I36)*(L36-M36+N36))</f>
        <v>0</v>
      </c>
      <c r="P36" s="12"/>
      <c r="Q36" s="2"/>
      <c r="R36" s="2"/>
    </row>
    <row r="37" spans="1:18" ht="67.5">
      <c r="A37">
        <v>13</v>
      </c>
      <c r="B37">
        <v>34</v>
      </c>
      <c r="C37">
        <v>2022</v>
      </c>
      <c r="D37">
        <v>21</v>
      </c>
      <c r="G37" s="15">
        <v>21</v>
      </c>
      <c r="H37" s="20" t="s">
        <v>46</v>
      </c>
      <c r="I37" s="23">
        <v>300</v>
      </c>
      <c r="J37" s="23" t="s">
        <v>23</v>
      </c>
      <c r="K37" s="15"/>
      <c r="L37" s="7"/>
      <c r="M37" s="2"/>
      <c r="N37" s="2"/>
      <c r="O37" s="29">
        <f>(IF(AND(J37&gt;0,J37&lt;=I37),J37,I37)*(L37-M37+N37))</f>
        <v>0</v>
      </c>
      <c r="P37" s="12"/>
      <c r="Q37" s="2"/>
      <c r="R37" s="2"/>
    </row>
    <row r="38" spans="1:18" ht="15">
      <c r="A38">
        <v>13</v>
      </c>
      <c r="B38">
        <v>34</v>
      </c>
      <c r="C38">
        <v>2022</v>
      </c>
      <c r="D38">
        <v>22</v>
      </c>
      <c r="G38" s="15">
        <v>22</v>
      </c>
      <c r="H38" s="20" t="s">
        <v>47</v>
      </c>
      <c r="I38" s="23">
        <v>2</v>
      </c>
      <c r="J38" s="23" t="s">
        <v>27</v>
      </c>
      <c r="K38" s="15"/>
      <c r="L38" s="7"/>
      <c r="M38" s="2"/>
      <c r="N38" s="2"/>
      <c r="O38" s="29">
        <f>(IF(AND(J38&gt;0,J38&lt;=I38),J38,I38)*(L38-M38+N38))</f>
        <v>0</v>
      </c>
      <c r="P38" s="12"/>
      <c r="Q38" s="2"/>
      <c r="R38" s="2"/>
    </row>
    <row r="39" spans="1:18" ht="15">
      <c r="A39">
        <v>13</v>
      </c>
      <c r="B39">
        <v>34</v>
      </c>
      <c r="C39">
        <v>2022</v>
      </c>
      <c r="D39">
        <v>23</v>
      </c>
      <c r="G39" s="15">
        <v>23</v>
      </c>
      <c r="H39" s="20" t="s">
        <v>48</v>
      </c>
      <c r="I39" s="23">
        <v>120</v>
      </c>
      <c r="J39" s="23" t="s">
        <v>27</v>
      </c>
      <c r="K39" s="15"/>
      <c r="L39" s="7"/>
      <c r="M39" s="2"/>
      <c r="N39" s="2"/>
      <c r="O39" s="29">
        <f>(IF(AND(J39&gt;0,J39&lt;=I39),J39,I39)*(L39-M39+N39))</f>
        <v>0</v>
      </c>
      <c r="P39" s="12"/>
      <c r="Q39" s="2"/>
      <c r="R39" s="2"/>
    </row>
    <row r="40" spans="1:18" ht="15">
      <c r="A40">
        <v>13</v>
      </c>
      <c r="B40">
        <v>34</v>
      </c>
      <c r="C40">
        <v>2022</v>
      </c>
      <c r="D40">
        <v>24</v>
      </c>
      <c r="G40" s="15">
        <v>24</v>
      </c>
      <c r="H40" s="20" t="s">
        <v>49</v>
      </c>
      <c r="I40" s="23">
        <v>300</v>
      </c>
      <c r="J40" s="23" t="s">
        <v>29</v>
      </c>
      <c r="K40" s="15"/>
      <c r="L40" s="7"/>
      <c r="M40" s="2"/>
      <c r="N40" s="2"/>
      <c r="O40" s="29">
        <f>(IF(AND(J40&gt;0,J40&lt;=I40),J40,I40)*(L40-M40+N40))</f>
        <v>0</v>
      </c>
      <c r="P40" s="12"/>
      <c r="Q40" s="2"/>
      <c r="R40" s="2"/>
    </row>
    <row r="41" spans="1:18" ht="45">
      <c r="A41">
        <v>13</v>
      </c>
      <c r="B41">
        <v>34</v>
      </c>
      <c r="C41">
        <v>2022</v>
      </c>
      <c r="D41">
        <v>25</v>
      </c>
      <c r="G41" s="15">
        <v>25</v>
      </c>
      <c r="H41" s="20" t="s">
        <v>50</v>
      </c>
      <c r="I41" s="23">
        <v>200</v>
      </c>
      <c r="J41" s="23" t="s">
        <v>29</v>
      </c>
      <c r="K41" s="15"/>
      <c r="L41" s="7"/>
      <c r="M41" s="2"/>
      <c r="N41" s="2"/>
      <c r="O41" s="29">
        <f>(IF(AND(J41&gt;0,J41&lt;=I41),J41,I41)*(L41-M41+N41))</f>
        <v>0</v>
      </c>
      <c r="P41" s="12"/>
      <c r="Q41" s="2"/>
      <c r="R41" s="2"/>
    </row>
    <row r="42" spans="1:18" ht="123.75">
      <c r="A42">
        <v>13</v>
      </c>
      <c r="B42">
        <v>34</v>
      </c>
      <c r="C42">
        <v>2022</v>
      </c>
      <c r="D42">
        <v>26</v>
      </c>
      <c r="G42" s="15">
        <v>26</v>
      </c>
      <c r="H42" s="20" t="s">
        <v>51</v>
      </c>
      <c r="I42" s="23">
        <v>2000</v>
      </c>
      <c r="J42" s="23" t="s">
        <v>23</v>
      </c>
      <c r="K42" s="15"/>
      <c r="L42" s="7"/>
      <c r="M42" s="2"/>
      <c r="N42" s="2"/>
      <c r="O42" s="29">
        <f>(IF(AND(J42&gt;0,J42&lt;=I42),J42,I42)*(L42-M42+N42))</f>
        <v>0</v>
      </c>
      <c r="P42" s="12"/>
      <c r="Q42" s="2"/>
      <c r="R42" s="2"/>
    </row>
    <row r="43" spans="1:18" ht="123.75">
      <c r="A43">
        <v>13</v>
      </c>
      <c r="B43">
        <v>34</v>
      </c>
      <c r="C43">
        <v>2022</v>
      </c>
      <c r="D43">
        <v>27</v>
      </c>
      <c r="G43" s="15">
        <v>27</v>
      </c>
      <c r="H43" s="20" t="s">
        <v>52</v>
      </c>
      <c r="I43" s="23">
        <v>2000</v>
      </c>
      <c r="J43" s="23" t="s">
        <v>23</v>
      </c>
      <c r="K43" s="15"/>
      <c r="L43" s="7"/>
      <c r="M43" s="2"/>
      <c r="N43" s="2"/>
      <c r="O43" s="29">
        <f>(IF(AND(J43&gt;0,J43&lt;=I43),J43,I43)*(L43-M43+N43))</f>
        <v>0</v>
      </c>
      <c r="P43" s="12"/>
      <c r="Q43" s="2"/>
      <c r="R43" s="2"/>
    </row>
    <row r="44" spans="1:18" ht="135">
      <c r="A44">
        <v>13</v>
      </c>
      <c r="B44">
        <v>34</v>
      </c>
      <c r="C44">
        <v>2022</v>
      </c>
      <c r="D44">
        <v>28</v>
      </c>
      <c r="G44" s="15">
        <v>28</v>
      </c>
      <c r="H44" s="20" t="s">
        <v>53</v>
      </c>
      <c r="I44" s="23">
        <v>2000</v>
      </c>
      <c r="J44" s="23" t="s">
        <v>23</v>
      </c>
      <c r="K44" s="15"/>
      <c r="L44" s="7"/>
      <c r="M44" s="2"/>
      <c r="N44" s="2"/>
      <c r="O44" s="29">
        <f>(IF(AND(J44&gt;0,J44&lt;=I44),J44,I44)*(L44-M44+N44))</f>
        <v>0</v>
      </c>
      <c r="P44" s="12"/>
      <c r="Q44" s="2"/>
      <c r="R44" s="2"/>
    </row>
    <row r="45" spans="1:18" ht="101.25">
      <c r="A45">
        <v>13</v>
      </c>
      <c r="B45">
        <v>34</v>
      </c>
      <c r="C45">
        <v>2022</v>
      </c>
      <c r="D45">
        <v>29</v>
      </c>
      <c r="G45" s="15">
        <v>29</v>
      </c>
      <c r="H45" s="20" t="s">
        <v>54</v>
      </c>
      <c r="I45" s="23">
        <v>80</v>
      </c>
      <c r="J45" s="23" t="s">
        <v>25</v>
      </c>
      <c r="K45" s="15"/>
      <c r="L45" s="7"/>
      <c r="M45" s="2"/>
      <c r="N45" s="2"/>
      <c r="O45" s="29">
        <f>(IF(AND(J45&gt;0,J45&lt;=I45),J45,I45)*(L45-M45+N45))</f>
        <v>0</v>
      </c>
      <c r="P45" s="12"/>
      <c r="Q45" s="2"/>
      <c r="R45" s="2"/>
    </row>
    <row r="46" spans="1:18" ht="101.25">
      <c r="A46">
        <v>13</v>
      </c>
      <c r="B46">
        <v>34</v>
      </c>
      <c r="C46">
        <v>2022</v>
      </c>
      <c r="D46">
        <v>30</v>
      </c>
      <c r="G46" s="15">
        <v>30</v>
      </c>
      <c r="H46" s="20" t="s">
        <v>55</v>
      </c>
      <c r="I46" s="23">
        <v>80</v>
      </c>
      <c r="J46" s="23" t="s">
        <v>25</v>
      </c>
      <c r="K46" s="15"/>
      <c r="L46" s="7"/>
      <c r="M46" s="2"/>
      <c r="N46" s="2"/>
      <c r="O46" s="29">
        <f>(IF(AND(J46&gt;0,J46&lt;=I46),J46,I46)*(L46-M46+N46))</f>
        <v>0</v>
      </c>
      <c r="P46" s="12"/>
      <c r="Q46" s="2"/>
      <c r="R46" s="2"/>
    </row>
    <row r="47" spans="1:18" ht="101.25">
      <c r="A47">
        <v>13</v>
      </c>
      <c r="B47">
        <v>34</v>
      </c>
      <c r="C47">
        <v>2022</v>
      </c>
      <c r="D47">
        <v>31</v>
      </c>
      <c r="G47" s="15">
        <v>31</v>
      </c>
      <c r="H47" s="20" t="s">
        <v>56</v>
      </c>
      <c r="I47" s="23">
        <v>80</v>
      </c>
      <c r="J47" s="23" t="s">
        <v>25</v>
      </c>
      <c r="K47" s="15"/>
      <c r="L47" s="7"/>
      <c r="M47" s="2"/>
      <c r="N47" s="2"/>
      <c r="O47" s="29">
        <f>(IF(AND(J47&gt;0,J47&lt;=I47),J47,I47)*(L47-M47+N47))</f>
        <v>0</v>
      </c>
      <c r="P47" s="12"/>
      <c r="Q47" s="2"/>
      <c r="R47" s="2"/>
    </row>
    <row r="48" spans="1:18" ht="101.25">
      <c r="A48">
        <v>13</v>
      </c>
      <c r="B48">
        <v>34</v>
      </c>
      <c r="C48">
        <v>2022</v>
      </c>
      <c r="D48">
        <v>32</v>
      </c>
      <c r="G48" s="15">
        <v>32</v>
      </c>
      <c r="H48" s="20" t="s">
        <v>57</v>
      </c>
      <c r="I48" s="23">
        <v>80</v>
      </c>
      <c r="J48" s="23" t="s">
        <v>25</v>
      </c>
      <c r="K48" s="15"/>
      <c r="L48" s="7"/>
      <c r="M48" s="2"/>
      <c r="N48" s="2"/>
      <c r="O48" s="29">
        <f>(IF(AND(J48&gt;0,J48&lt;=I48),J48,I48)*(L48-M48+N48))</f>
        <v>0</v>
      </c>
      <c r="P48" s="12"/>
      <c r="Q48" s="2"/>
      <c r="R48" s="2"/>
    </row>
    <row r="49" spans="1:18" ht="135">
      <c r="A49">
        <v>13</v>
      </c>
      <c r="B49">
        <v>34</v>
      </c>
      <c r="C49">
        <v>2022</v>
      </c>
      <c r="D49">
        <v>33</v>
      </c>
      <c r="G49" s="15">
        <v>33</v>
      </c>
      <c r="H49" s="20" t="s">
        <v>58</v>
      </c>
      <c r="I49" s="23">
        <v>200</v>
      </c>
      <c r="J49" s="23" t="s">
        <v>27</v>
      </c>
      <c r="K49" s="15"/>
      <c r="L49" s="7"/>
      <c r="M49" s="2"/>
      <c r="N49" s="2"/>
      <c r="O49" s="29">
        <f>(IF(AND(J49&gt;0,J49&lt;=I49),J49,I49)*(L49-M49+N49))</f>
        <v>0</v>
      </c>
      <c r="P49" s="12"/>
      <c r="Q49" s="2"/>
      <c r="R49" s="2"/>
    </row>
    <row r="50" spans="1:18" ht="78.75">
      <c r="A50">
        <v>13</v>
      </c>
      <c r="B50">
        <v>34</v>
      </c>
      <c r="C50">
        <v>2022</v>
      </c>
      <c r="D50">
        <v>34</v>
      </c>
      <c r="G50" s="15">
        <v>34</v>
      </c>
      <c r="H50" s="20" t="s">
        <v>59</v>
      </c>
      <c r="I50" s="23">
        <v>5000</v>
      </c>
      <c r="J50" s="23" t="s">
        <v>23</v>
      </c>
      <c r="K50" s="15"/>
      <c r="L50" s="7"/>
      <c r="M50" s="2"/>
      <c r="N50" s="2"/>
      <c r="O50" s="29">
        <f>(IF(AND(J50&gt;0,J50&lt;=I50),J50,I50)*(L50-M50+N50))</f>
        <v>0</v>
      </c>
      <c r="P50" s="12"/>
      <c r="Q50" s="2"/>
      <c r="R50" s="2"/>
    </row>
    <row r="51" spans="1:18" ht="15">
      <c r="A51">
        <v>13</v>
      </c>
      <c r="B51">
        <v>34</v>
      </c>
      <c r="C51">
        <v>2022</v>
      </c>
      <c r="D51">
        <v>35</v>
      </c>
      <c r="G51" s="15">
        <v>35</v>
      </c>
      <c r="H51" s="20" t="s">
        <v>60</v>
      </c>
      <c r="I51" s="23">
        <v>100</v>
      </c>
      <c r="J51" s="23" t="s">
        <v>27</v>
      </c>
      <c r="K51" s="15"/>
      <c r="L51" s="7"/>
      <c r="M51" s="2"/>
      <c r="N51" s="2"/>
      <c r="O51" s="29">
        <f>(IF(AND(J51&gt;0,J51&lt;=I51),J51,I51)*(L51-M51+N51))</f>
        <v>0</v>
      </c>
      <c r="P51" s="12"/>
      <c r="Q51" s="2"/>
      <c r="R51" s="2"/>
    </row>
    <row r="52" spans="1:18" ht="15">
      <c r="A52">
        <v>13</v>
      </c>
      <c r="B52">
        <v>34</v>
      </c>
      <c r="C52">
        <v>2022</v>
      </c>
      <c r="D52">
        <v>36</v>
      </c>
      <c r="G52" s="15">
        <v>36</v>
      </c>
      <c r="H52" s="20" t="s">
        <v>61</v>
      </c>
      <c r="I52" s="23">
        <v>10</v>
      </c>
      <c r="J52" s="23" t="s">
        <v>27</v>
      </c>
      <c r="K52" s="15"/>
      <c r="L52" s="7"/>
      <c r="M52" s="2"/>
      <c r="N52" s="2"/>
      <c r="O52" s="29">
        <f>(IF(AND(J52&gt;0,J52&lt;=I52),J52,I52)*(L52-M52+N52))</f>
        <v>0</v>
      </c>
      <c r="P52" s="12"/>
      <c r="Q52" s="2"/>
      <c r="R52" s="2"/>
    </row>
    <row r="53" spans="1:18" ht="15">
      <c r="A53">
        <v>13</v>
      </c>
      <c r="B53">
        <v>34</v>
      </c>
      <c r="C53">
        <v>2022</v>
      </c>
      <c r="D53">
        <v>37</v>
      </c>
      <c r="G53" s="15">
        <v>37</v>
      </c>
      <c r="H53" s="20" t="s">
        <v>62</v>
      </c>
      <c r="I53" s="23">
        <v>20</v>
      </c>
      <c r="J53" s="23" t="s">
        <v>27</v>
      </c>
      <c r="K53" s="15"/>
      <c r="L53" s="7"/>
      <c r="M53" s="2"/>
      <c r="N53" s="2"/>
      <c r="O53" s="29">
        <f>(IF(AND(J53&gt;0,J53&lt;=I53),J53,I53)*(L53-M53+N53))</f>
        <v>0</v>
      </c>
      <c r="P53" s="12"/>
      <c r="Q53" s="2"/>
      <c r="R53" s="2"/>
    </row>
    <row r="54" spans="1:18" ht="22.5">
      <c r="A54">
        <v>13</v>
      </c>
      <c r="B54">
        <v>34</v>
      </c>
      <c r="C54">
        <v>2022</v>
      </c>
      <c r="D54">
        <v>38</v>
      </c>
      <c r="G54" s="15">
        <v>38</v>
      </c>
      <c r="H54" s="20" t="s">
        <v>63</v>
      </c>
      <c r="I54" s="23">
        <v>30</v>
      </c>
      <c r="J54" s="23" t="s">
        <v>27</v>
      </c>
      <c r="K54" s="15"/>
      <c r="L54" s="7"/>
      <c r="M54" s="2"/>
      <c r="N54" s="2"/>
      <c r="O54" s="29">
        <f>(IF(AND(J54&gt;0,J54&lt;=I54),J54,I54)*(L54-M54+N54))</f>
        <v>0</v>
      </c>
      <c r="P54" s="12"/>
      <c r="Q54" s="2"/>
      <c r="R54" s="2"/>
    </row>
    <row r="55" spans="1:18" ht="33.75">
      <c r="A55">
        <v>13</v>
      </c>
      <c r="B55">
        <v>34</v>
      </c>
      <c r="C55">
        <v>2022</v>
      </c>
      <c r="D55">
        <v>39</v>
      </c>
      <c r="G55" s="15">
        <v>39</v>
      </c>
      <c r="H55" s="20" t="s">
        <v>64</v>
      </c>
      <c r="I55" s="23">
        <v>20</v>
      </c>
      <c r="J55" s="23" t="s">
        <v>27</v>
      </c>
      <c r="K55" s="15"/>
      <c r="L55" s="7"/>
      <c r="M55" s="2"/>
      <c r="N55" s="2"/>
      <c r="O55" s="29">
        <f>(IF(AND(J55&gt;0,J55&lt;=I55),J55,I55)*(L55-M55+N55))</f>
        <v>0</v>
      </c>
      <c r="P55" s="12"/>
      <c r="Q55" s="2"/>
      <c r="R55" s="2"/>
    </row>
    <row r="56" spans="1:18" ht="22.5">
      <c r="A56">
        <v>13</v>
      </c>
      <c r="B56">
        <v>34</v>
      </c>
      <c r="C56">
        <v>2022</v>
      </c>
      <c r="D56">
        <v>40</v>
      </c>
      <c r="G56" s="15">
        <v>40</v>
      </c>
      <c r="H56" s="20" t="s">
        <v>65</v>
      </c>
      <c r="I56" s="23">
        <v>30</v>
      </c>
      <c r="J56" s="23" t="s">
        <v>27</v>
      </c>
      <c r="K56" s="15"/>
      <c r="L56" s="7"/>
      <c r="M56" s="2"/>
      <c r="N56" s="2"/>
      <c r="O56" s="29">
        <f>(IF(AND(J56&gt;0,J56&lt;=I56),J56,I56)*(L56-M56+N56))</f>
        <v>0</v>
      </c>
      <c r="P56" s="12"/>
      <c r="Q56" s="2"/>
      <c r="R56" s="2"/>
    </row>
    <row r="57" spans="1:18" ht="22.5">
      <c r="A57">
        <v>13</v>
      </c>
      <c r="B57">
        <v>34</v>
      </c>
      <c r="C57">
        <v>2022</v>
      </c>
      <c r="D57">
        <v>41</v>
      </c>
      <c r="G57" s="15">
        <v>41</v>
      </c>
      <c r="H57" s="20" t="s">
        <v>66</v>
      </c>
      <c r="I57" s="23">
        <v>5000</v>
      </c>
      <c r="J57" s="23" t="s">
        <v>27</v>
      </c>
      <c r="K57" s="15"/>
      <c r="L57" s="7"/>
      <c r="M57" s="2"/>
      <c r="N57" s="2"/>
      <c r="O57" s="29">
        <f>(IF(AND(J57&gt;0,J57&lt;=I57),J57,I57)*(L57-M57+N57))</f>
        <v>0</v>
      </c>
      <c r="P57" s="12"/>
      <c r="Q57" s="2"/>
      <c r="R57" s="2"/>
    </row>
    <row r="58" spans="1:18" ht="22.5">
      <c r="A58">
        <v>13</v>
      </c>
      <c r="B58">
        <v>34</v>
      </c>
      <c r="C58">
        <v>2022</v>
      </c>
      <c r="D58">
        <v>42</v>
      </c>
      <c r="G58" s="15">
        <v>42</v>
      </c>
      <c r="H58" s="20" t="s">
        <v>67</v>
      </c>
      <c r="I58" s="23">
        <v>3000</v>
      </c>
      <c r="J58" s="23" t="s">
        <v>27</v>
      </c>
      <c r="K58" s="15"/>
      <c r="L58" s="7"/>
      <c r="M58" s="2"/>
      <c r="N58" s="2"/>
      <c r="O58" s="29">
        <f>(IF(AND(J58&gt;0,J58&lt;=I58),J58,I58)*(L58-M58+N58))</f>
        <v>0</v>
      </c>
      <c r="P58" s="12"/>
      <c r="Q58" s="2"/>
      <c r="R58" s="2"/>
    </row>
    <row r="59" spans="1:18" ht="22.5">
      <c r="A59">
        <v>13</v>
      </c>
      <c r="B59">
        <v>34</v>
      </c>
      <c r="C59">
        <v>2022</v>
      </c>
      <c r="D59">
        <v>43</v>
      </c>
      <c r="G59" s="15">
        <v>43</v>
      </c>
      <c r="H59" s="20" t="s">
        <v>68</v>
      </c>
      <c r="I59" s="23">
        <v>500</v>
      </c>
      <c r="J59" s="23" t="s">
        <v>27</v>
      </c>
      <c r="K59" s="15"/>
      <c r="L59" s="7"/>
      <c r="M59" s="2"/>
      <c r="N59" s="2"/>
      <c r="O59" s="29">
        <f>(IF(AND(J59&gt;0,J59&lt;=I59),J59,I59)*(L59-M59+N59))</f>
        <v>0</v>
      </c>
      <c r="P59" s="12"/>
      <c r="Q59" s="2"/>
      <c r="R59" s="2"/>
    </row>
    <row r="60" spans="1:18" ht="22.5">
      <c r="A60">
        <v>13</v>
      </c>
      <c r="B60">
        <v>34</v>
      </c>
      <c r="C60">
        <v>2022</v>
      </c>
      <c r="D60">
        <v>44</v>
      </c>
      <c r="G60" s="15">
        <v>44</v>
      </c>
      <c r="H60" s="20" t="s">
        <v>69</v>
      </c>
      <c r="I60" s="23">
        <v>200</v>
      </c>
      <c r="J60" s="23" t="s">
        <v>27</v>
      </c>
      <c r="K60" s="15"/>
      <c r="L60" s="7"/>
      <c r="M60" s="2"/>
      <c r="N60" s="2"/>
      <c r="O60" s="29">
        <f>(IF(AND(J60&gt;0,J60&lt;=I60),J60,I60)*(L60-M60+N60))</f>
        <v>0</v>
      </c>
      <c r="P60" s="12"/>
      <c r="Q60" s="2"/>
      <c r="R60" s="2"/>
    </row>
    <row r="61" spans="1:18" ht="22.5">
      <c r="A61">
        <v>13</v>
      </c>
      <c r="B61">
        <v>34</v>
      </c>
      <c r="C61">
        <v>2022</v>
      </c>
      <c r="D61">
        <v>45</v>
      </c>
      <c r="G61" s="15">
        <v>45</v>
      </c>
      <c r="H61" s="20" t="s">
        <v>70</v>
      </c>
      <c r="I61" s="23">
        <v>200</v>
      </c>
      <c r="J61" s="23" t="s">
        <v>27</v>
      </c>
      <c r="K61" s="15"/>
      <c r="L61" s="7"/>
      <c r="M61" s="2"/>
      <c r="N61" s="2"/>
      <c r="O61" s="29">
        <f>(IF(AND(J61&gt;0,J61&lt;=I61),J61,I61)*(L61-M61+N61))</f>
        <v>0</v>
      </c>
      <c r="P61" s="12"/>
      <c r="Q61" s="2"/>
      <c r="R61" s="2"/>
    </row>
    <row r="62" spans="1:18" ht="22.5">
      <c r="A62">
        <v>13</v>
      </c>
      <c r="B62">
        <v>34</v>
      </c>
      <c r="C62">
        <v>2022</v>
      </c>
      <c r="D62">
        <v>46</v>
      </c>
      <c r="G62" s="15">
        <v>46</v>
      </c>
      <c r="H62" s="20" t="s">
        <v>71</v>
      </c>
      <c r="I62" s="23">
        <v>200</v>
      </c>
      <c r="J62" s="23" t="s">
        <v>27</v>
      </c>
      <c r="K62" s="15"/>
      <c r="L62" s="7"/>
      <c r="M62" s="2"/>
      <c r="N62" s="2"/>
      <c r="O62" s="29">
        <f>(IF(AND(J62&gt;0,J62&lt;=I62),J62,I62)*(L62-M62+N62))</f>
        <v>0</v>
      </c>
      <c r="P62" s="12"/>
      <c r="Q62" s="2"/>
      <c r="R62" s="2"/>
    </row>
    <row r="63" spans="1:18" ht="22.5">
      <c r="A63">
        <v>13</v>
      </c>
      <c r="B63">
        <v>34</v>
      </c>
      <c r="C63">
        <v>2022</v>
      </c>
      <c r="D63">
        <v>47</v>
      </c>
      <c r="G63" s="15">
        <v>47</v>
      </c>
      <c r="H63" s="20" t="s">
        <v>72</v>
      </c>
      <c r="I63" s="23">
        <v>20</v>
      </c>
      <c r="J63" s="23" t="s">
        <v>25</v>
      </c>
      <c r="K63" s="15"/>
      <c r="L63" s="7"/>
      <c r="M63" s="2"/>
      <c r="N63" s="2"/>
      <c r="O63" s="29">
        <f>(IF(AND(J63&gt;0,J63&lt;=I63),J63,I63)*(L63-M63+N63))</f>
        <v>0</v>
      </c>
      <c r="P63" s="12"/>
      <c r="Q63" s="2"/>
      <c r="R63" s="2"/>
    </row>
    <row r="64" spans="1:18" ht="22.5">
      <c r="A64">
        <v>13</v>
      </c>
      <c r="B64">
        <v>34</v>
      </c>
      <c r="C64">
        <v>2022</v>
      </c>
      <c r="D64">
        <v>48</v>
      </c>
      <c r="G64" s="15">
        <v>48</v>
      </c>
      <c r="H64" s="20" t="s">
        <v>73</v>
      </c>
      <c r="I64" s="23">
        <v>15</v>
      </c>
      <c r="J64" s="23" t="s">
        <v>27</v>
      </c>
      <c r="K64" s="15"/>
      <c r="L64" s="7"/>
      <c r="M64" s="2"/>
      <c r="N64" s="2"/>
      <c r="O64" s="29">
        <f>(IF(AND(J64&gt;0,J64&lt;=I64),J64,I64)*(L64-M64+N64))</f>
        <v>0</v>
      </c>
      <c r="P64" s="12"/>
      <c r="Q64" s="2"/>
      <c r="R64" s="2"/>
    </row>
    <row r="65" spans="1:18" ht="67.5">
      <c r="A65">
        <v>13</v>
      </c>
      <c r="B65">
        <v>34</v>
      </c>
      <c r="C65">
        <v>2022</v>
      </c>
      <c r="D65">
        <v>49</v>
      </c>
      <c r="G65" s="15">
        <v>49</v>
      </c>
      <c r="H65" s="20" t="s">
        <v>74</v>
      </c>
      <c r="I65" s="23">
        <v>100</v>
      </c>
      <c r="J65" s="23" t="s">
        <v>27</v>
      </c>
      <c r="K65" s="15"/>
      <c r="L65" s="7"/>
      <c r="M65" s="2"/>
      <c r="N65" s="2"/>
      <c r="O65" s="29">
        <f>(IF(AND(J65&gt;0,J65&lt;=I65),J65,I65)*(L65-M65+N65))</f>
        <v>0</v>
      </c>
      <c r="P65" s="12"/>
      <c r="Q65" s="2"/>
      <c r="R65" s="2"/>
    </row>
    <row r="66" spans="1:18" ht="101.25">
      <c r="A66">
        <v>13</v>
      </c>
      <c r="B66">
        <v>34</v>
      </c>
      <c r="C66">
        <v>2022</v>
      </c>
      <c r="D66">
        <v>50</v>
      </c>
      <c r="G66" s="15">
        <v>50</v>
      </c>
      <c r="H66" s="20" t="s">
        <v>75</v>
      </c>
      <c r="I66" s="23">
        <v>200</v>
      </c>
      <c r="J66" s="23" t="s">
        <v>25</v>
      </c>
      <c r="K66" s="15"/>
      <c r="L66" s="7"/>
      <c r="M66" s="2"/>
      <c r="N66" s="2"/>
      <c r="O66" s="29">
        <f>(IF(AND(J66&gt;0,J66&lt;=I66),J66,I66)*(L66-M66+N66))</f>
        <v>0</v>
      </c>
      <c r="P66" s="12"/>
      <c r="Q66" s="2"/>
      <c r="R66" s="2"/>
    </row>
    <row r="67" spans="1:18" ht="101.25">
      <c r="A67">
        <v>13</v>
      </c>
      <c r="B67">
        <v>34</v>
      </c>
      <c r="C67">
        <v>2022</v>
      </c>
      <c r="D67">
        <v>51</v>
      </c>
      <c r="G67" s="15">
        <v>51</v>
      </c>
      <c r="H67" s="20" t="s">
        <v>76</v>
      </c>
      <c r="I67" s="23">
        <v>100</v>
      </c>
      <c r="J67" s="23" t="s">
        <v>25</v>
      </c>
      <c r="K67" s="15"/>
      <c r="L67" s="7"/>
      <c r="M67" s="2"/>
      <c r="N67" s="2"/>
      <c r="O67" s="29">
        <f>(IF(AND(J67&gt;0,J67&lt;=I67),J67,I67)*(L67-M67+N67))</f>
        <v>0</v>
      </c>
      <c r="P67" s="12"/>
      <c r="Q67" s="2"/>
      <c r="R67" s="2"/>
    </row>
    <row r="68" spans="1:18" ht="101.25">
      <c r="A68">
        <v>13</v>
      </c>
      <c r="B68">
        <v>34</v>
      </c>
      <c r="C68">
        <v>2022</v>
      </c>
      <c r="D68">
        <v>52</v>
      </c>
      <c r="G68" s="15">
        <v>52</v>
      </c>
      <c r="H68" s="20" t="s">
        <v>77</v>
      </c>
      <c r="I68" s="23">
        <v>50</v>
      </c>
      <c r="J68" s="23" t="s">
        <v>25</v>
      </c>
      <c r="K68" s="15"/>
      <c r="L68" s="7"/>
      <c r="M68" s="2"/>
      <c r="N68" s="2"/>
      <c r="O68" s="29">
        <f>(IF(AND(J68&gt;0,J68&lt;=I68),J68,I68)*(L68-M68+N68))</f>
        <v>0</v>
      </c>
      <c r="P68" s="12"/>
      <c r="Q68" s="2"/>
      <c r="R68" s="2"/>
    </row>
    <row r="69" spans="1:18" ht="123.75">
      <c r="A69">
        <v>13</v>
      </c>
      <c r="B69">
        <v>34</v>
      </c>
      <c r="C69">
        <v>2022</v>
      </c>
      <c r="D69">
        <v>53</v>
      </c>
      <c r="G69" s="15">
        <v>53</v>
      </c>
      <c r="H69" s="20" t="s">
        <v>78</v>
      </c>
      <c r="I69" s="23">
        <v>200</v>
      </c>
      <c r="J69" s="23" t="s">
        <v>25</v>
      </c>
      <c r="K69" s="15"/>
      <c r="L69" s="7"/>
      <c r="M69" s="2"/>
      <c r="N69" s="2"/>
      <c r="O69" s="29">
        <f>(IF(AND(J69&gt;0,J69&lt;=I69),J69,I69)*(L69-M69+N69))</f>
        <v>0</v>
      </c>
      <c r="P69" s="12"/>
      <c r="Q69" s="2"/>
      <c r="R69" s="2"/>
    </row>
    <row r="70" spans="1:18" ht="135">
      <c r="A70">
        <v>13</v>
      </c>
      <c r="B70">
        <v>34</v>
      </c>
      <c r="C70">
        <v>2022</v>
      </c>
      <c r="D70">
        <v>54</v>
      </c>
      <c r="G70" s="15">
        <v>54</v>
      </c>
      <c r="H70" s="20" t="s">
        <v>79</v>
      </c>
      <c r="I70" s="23">
        <v>100</v>
      </c>
      <c r="J70" s="23" t="s">
        <v>25</v>
      </c>
      <c r="K70" s="15"/>
      <c r="L70" s="7"/>
      <c r="M70" s="2"/>
      <c r="N70" s="2"/>
      <c r="O70" s="29">
        <f>(IF(AND(J70&gt;0,J70&lt;=I70),J70,I70)*(L70-M70+N70))</f>
        <v>0</v>
      </c>
      <c r="P70" s="12"/>
      <c r="Q70" s="2"/>
      <c r="R70" s="2"/>
    </row>
    <row r="71" spans="1:18" ht="56.25">
      <c r="A71">
        <v>13</v>
      </c>
      <c r="B71">
        <v>34</v>
      </c>
      <c r="C71">
        <v>2022</v>
      </c>
      <c r="D71">
        <v>55</v>
      </c>
      <c r="G71" s="15">
        <v>55</v>
      </c>
      <c r="H71" s="20" t="s">
        <v>80</v>
      </c>
      <c r="I71" s="23">
        <v>100</v>
      </c>
      <c r="J71" s="23" t="s">
        <v>25</v>
      </c>
      <c r="K71" s="15"/>
      <c r="L71" s="7"/>
      <c r="M71" s="2"/>
      <c r="N71" s="2"/>
      <c r="O71" s="29">
        <f>(IF(AND(J71&gt;0,J71&lt;=I71),J71,I71)*(L71-M71+N71))</f>
        <v>0</v>
      </c>
      <c r="P71" s="12"/>
      <c r="Q71" s="2"/>
      <c r="R71" s="2"/>
    </row>
    <row r="72" spans="1:18" ht="112.5">
      <c r="A72">
        <v>13</v>
      </c>
      <c r="B72">
        <v>34</v>
      </c>
      <c r="C72">
        <v>2022</v>
      </c>
      <c r="D72">
        <v>56</v>
      </c>
      <c r="G72" s="15">
        <v>56</v>
      </c>
      <c r="H72" s="20" t="s">
        <v>81</v>
      </c>
      <c r="I72" s="23">
        <v>300</v>
      </c>
      <c r="J72" s="23" t="s">
        <v>25</v>
      </c>
      <c r="K72" s="15"/>
      <c r="L72" s="7"/>
      <c r="M72" s="2"/>
      <c r="N72" s="2"/>
      <c r="O72" s="29">
        <f>(IF(AND(J72&gt;0,J72&lt;=I72),J72,I72)*(L72-M72+N72))</f>
        <v>0</v>
      </c>
      <c r="P72" s="12"/>
      <c r="Q72" s="2"/>
      <c r="R72" s="2"/>
    </row>
    <row r="73" spans="1:18" ht="22.5">
      <c r="A73">
        <v>13</v>
      </c>
      <c r="B73">
        <v>34</v>
      </c>
      <c r="C73">
        <v>2022</v>
      </c>
      <c r="D73">
        <v>57</v>
      </c>
      <c r="G73" s="15">
        <v>57</v>
      </c>
      <c r="H73" s="20" t="s">
        <v>82</v>
      </c>
      <c r="I73" s="23">
        <v>10000</v>
      </c>
      <c r="J73" s="23" t="s">
        <v>27</v>
      </c>
      <c r="K73" s="15"/>
      <c r="L73" s="7"/>
      <c r="M73" s="2"/>
      <c r="N73" s="2"/>
      <c r="O73" s="29">
        <f>(IF(AND(J73&gt;0,J73&lt;=I73),J73,I73)*(L73-M73+N73))</f>
        <v>0</v>
      </c>
      <c r="P73" s="12"/>
      <c r="Q73" s="2"/>
      <c r="R73" s="2"/>
    </row>
    <row r="74" spans="1:18" ht="67.5">
      <c r="A74">
        <v>13</v>
      </c>
      <c r="B74">
        <v>34</v>
      </c>
      <c r="C74">
        <v>2022</v>
      </c>
      <c r="D74">
        <v>58</v>
      </c>
      <c r="G74" s="15">
        <v>58</v>
      </c>
      <c r="H74" s="20" t="s">
        <v>83</v>
      </c>
      <c r="I74" s="23">
        <v>100</v>
      </c>
      <c r="J74" s="23" t="s">
        <v>84</v>
      </c>
      <c r="K74" s="15"/>
      <c r="L74" s="7"/>
      <c r="M74" s="2"/>
      <c r="N74" s="2"/>
      <c r="O74" s="29">
        <f>(IF(AND(J74&gt;0,J74&lt;=I74),J74,I74)*(L74-M74+N74))</f>
        <v>0</v>
      </c>
      <c r="P74" s="12"/>
      <c r="Q74" s="2"/>
      <c r="R74" s="2"/>
    </row>
    <row r="75" spans="1:18" ht="67.5">
      <c r="A75">
        <v>13</v>
      </c>
      <c r="B75">
        <v>34</v>
      </c>
      <c r="C75">
        <v>2022</v>
      </c>
      <c r="D75">
        <v>59</v>
      </c>
      <c r="G75" s="15">
        <v>59</v>
      </c>
      <c r="H75" s="20" t="s">
        <v>85</v>
      </c>
      <c r="I75" s="23">
        <v>500</v>
      </c>
      <c r="J75" s="23" t="s">
        <v>27</v>
      </c>
      <c r="K75" s="15"/>
      <c r="L75" s="7"/>
      <c r="M75" s="2"/>
      <c r="N75" s="2"/>
      <c r="O75" s="29">
        <f>(IF(AND(J75&gt;0,J75&lt;=I75),J75,I75)*(L75-M75+N75))</f>
        <v>0</v>
      </c>
      <c r="P75" s="12"/>
      <c r="Q75" s="2"/>
      <c r="R75" s="2"/>
    </row>
    <row r="76" spans="1:18" ht="15">
      <c r="A76">
        <v>13</v>
      </c>
      <c r="B76">
        <v>34</v>
      </c>
      <c r="C76">
        <v>2022</v>
      </c>
      <c r="D76">
        <v>60</v>
      </c>
      <c r="G76" s="15">
        <v>60</v>
      </c>
      <c r="H76" s="20" t="s">
        <v>86</v>
      </c>
      <c r="I76" s="23">
        <v>20</v>
      </c>
      <c r="J76" s="23" t="s">
        <v>27</v>
      </c>
      <c r="K76" s="15"/>
      <c r="L76" s="7"/>
      <c r="M76" s="2"/>
      <c r="N76" s="2"/>
      <c r="O76" s="29">
        <f>(IF(AND(J76&gt;0,J76&lt;=I76),J76,I76)*(L76-M76+N76))</f>
        <v>0</v>
      </c>
      <c r="P76" s="12"/>
      <c r="Q76" s="2"/>
      <c r="R76" s="2"/>
    </row>
    <row r="77" spans="1:18" ht="22.5">
      <c r="A77">
        <v>13</v>
      </c>
      <c r="B77">
        <v>34</v>
      </c>
      <c r="C77">
        <v>2022</v>
      </c>
      <c r="D77">
        <v>61</v>
      </c>
      <c r="G77" s="15">
        <v>61</v>
      </c>
      <c r="H77" s="20" t="s">
        <v>87</v>
      </c>
      <c r="I77" s="23">
        <v>10</v>
      </c>
      <c r="J77" s="23" t="s">
        <v>27</v>
      </c>
      <c r="K77" s="15"/>
      <c r="L77" s="7"/>
      <c r="M77" s="2"/>
      <c r="N77" s="2"/>
      <c r="O77" s="29">
        <f>(IF(AND(J77&gt;0,J77&lt;=I77),J77,I77)*(L77-M77+N77))</f>
        <v>0</v>
      </c>
      <c r="P77" s="12"/>
      <c r="Q77" s="2"/>
      <c r="R77" s="2"/>
    </row>
    <row r="78" spans="1:18" ht="22.5">
      <c r="A78">
        <v>13</v>
      </c>
      <c r="B78">
        <v>34</v>
      </c>
      <c r="C78">
        <v>2022</v>
      </c>
      <c r="D78">
        <v>62</v>
      </c>
      <c r="G78" s="15">
        <v>62</v>
      </c>
      <c r="H78" s="20" t="s">
        <v>88</v>
      </c>
      <c r="I78" s="23">
        <v>100</v>
      </c>
      <c r="J78" s="23" t="s">
        <v>27</v>
      </c>
      <c r="K78" s="15"/>
      <c r="L78" s="7"/>
      <c r="M78" s="2"/>
      <c r="N78" s="2"/>
      <c r="O78" s="29">
        <f>(IF(AND(J78&gt;0,J78&lt;=I78),J78,I78)*(L78-M78+N78))</f>
        <v>0</v>
      </c>
      <c r="P78" s="12"/>
      <c r="Q78" s="2"/>
      <c r="R78" s="2"/>
    </row>
    <row r="79" spans="1:18" ht="15">
      <c r="A79">
        <v>13</v>
      </c>
      <c r="B79">
        <v>34</v>
      </c>
      <c r="C79">
        <v>2022</v>
      </c>
      <c r="D79">
        <v>63</v>
      </c>
      <c r="G79" s="15">
        <v>63</v>
      </c>
      <c r="H79" s="20" t="s">
        <v>89</v>
      </c>
      <c r="I79" s="23">
        <v>10</v>
      </c>
      <c r="J79" s="23" t="s">
        <v>23</v>
      </c>
      <c r="K79" s="15"/>
      <c r="L79" s="7"/>
      <c r="M79" s="2"/>
      <c r="N79" s="2"/>
      <c r="O79" s="29">
        <f>(IF(AND(J79&gt;0,J79&lt;=I79),J79,I79)*(L79-M79+N79))</f>
        <v>0</v>
      </c>
      <c r="P79" s="12"/>
      <c r="Q79" s="2"/>
      <c r="R79" s="2"/>
    </row>
    <row r="80" spans="1:18" ht="22.5">
      <c r="A80">
        <v>13</v>
      </c>
      <c r="B80">
        <v>34</v>
      </c>
      <c r="C80">
        <v>2022</v>
      </c>
      <c r="D80">
        <v>64</v>
      </c>
      <c r="G80" s="15">
        <v>64</v>
      </c>
      <c r="H80" s="20" t="s">
        <v>90</v>
      </c>
      <c r="I80" s="23">
        <v>20</v>
      </c>
      <c r="J80" s="23" t="s">
        <v>25</v>
      </c>
      <c r="K80" s="15"/>
      <c r="L80" s="7"/>
      <c r="M80" s="2"/>
      <c r="N80" s="2"/>
      <c r="O80" s="29">
        <f>(IF(AND(J80&gt;0,J80&lt;=I80),J80,I80)*(L80-M80+N80))</f>
        <v>0</v>
      </c>
      <c r="P80" s="12"/>
      <c r="Q80" s="2"/>
      <c r="R80" s="2"/>
    </row>
    <row r="81" spans="1:18" ht="22.5">
      <c r="A81">
        <v>13</v>
      </c>
      <c r="B81">
        <v>34</v>
      </c>
      <c r="C81">
        <v>2022</v>
      </c>
      <c r="D81">
        <v>65</v>
      </c>
      <c r="G81" s="15">
        <v>65</v>
      </c>
      <c r="H81" s="20" t="s">
        <v>91</v>
      </c>
      <c r="I81" s="23">
        <v>20</v>
      </c>
      <c r="J81" s="23" t="s">
        <v>25</v>
      </c>
      <c r="K81" s="15"/>
      <c r="L81" s="7"/>
      <c r="M81" s="2"/>
      <c r="N81" s="2"/>
      <c r="O81" s="29">
        <f>(IF(AND(J81&gt;0,J81&lt;=I81),J81,I81)*(L81-M81+N81))</f>
        <v>0</v>
      </c>
      <c r="P81" s="12"/>
      <c r="Q81" s="2"/>
      <c r="R81" s="2"/>
    </row>
    <row r="82" spans="1:18" ht="15">
      <c r="A82">
        <v>13</v>
      </c>
      <c r="B82">
        <v>34</v>
      </c>
      <c r="C82">
        <v>2022</v>
      </c>
      <c r="D82">
        <v>66</v>
      </c>
      <c r="G82" s="15">
        <v>66</v>
      </c>
      <c r="H82" s="20" t="s">
        <v>92</v>
      </c>
      <c r="I82" s="23">
        <v>30</v>
      </c>
      <c r="J82" s="23" t="s">
        <v>27</v>
      </c>
      <c r="K82" s="15"/>
      <c r="L82" s="7"/>
      <c r="M82" s="2"/>
      <c r="N82" s="2"/>
      <c r="O82" s="29">
        <f>(IF(AND(J82&gt;0,J82&lt;=I82),J82,I82)*(L82-M82+N82))</f>
        <v>0</v>
      </c>
      <c r="P82" s="12"/>
      <c r="Q82" s="2"/>
      <c r="R82" s="2"/>
    </row>
    <row r="83" spans="1:18" ht="15">
      <c r="A83">
        <v>13</v>
      </c>
      <c r="B83">
        <v>34</v>
      </c>
      <c r="C83">
        <v>2022</v>
      </c>
      <c r="D83">
        <v>67</v>
      </c>
      <c r="G83" s="15">
        <v>67</v>
      </c>
      <c r="H83" s="20" t="s">
        <v>93</v>
      </c>
      <c r="I83" s="23">
        <v>30</v>
      </c>
      <c r="J83" s="23" t="s">
        <v>27</v>
      </c>
      <c r="K83" s="15"/>
      <c r="L83" s="7"/>
      <c r="M83" s="2"/>
      <c r="N83" s="2"/>
      <c r="O83" s="29">
        <f>(IF(AND(J83&gt;0,J83&lt;=I83),J83,I83)*(L83-M83+N83))</f>
        <v>0</v>
      </c>
      <c r="P83" s="12"/>
      <c r="Q83" s="2"/>
      <c r="R83" s="2"/>
    </row>
    <row r="84" spans="1:18" ht="15">
      <c r="A84">
        <v>13</v>
      </c>
      <c r="B84">
        <v>34</v>
      </c>
      <c r="C84">
        <v>2022</v>
      </c>
      <c r="D84">
        <v>68</v>
      </c>
      <c r="G84" s="15">
        <v>68</v>
      </c>
      <c r="H84" s="20" t="s">
        <v>94</v>
      </c>
      <c r="I84" s="23">
        <v>2000</v>
      </c>
      <c r="J84" s="23" t="s">
        <v>27</v>
      </c>
      <c r="K84" s="15"/>
      <c r="L84" s="7"/>
      <c r="M84" s="2"/>
      <c r="N84" s="2"/>
      <c r="O84" s="29">
        <f>(IF(AND(J84&gt;0,J84&lt;=I84),J84,I84)*(L84-M84+N84))</f>
        <v>0</v>
      </c>
      <c r="P84" s="12"/>
      <c r="Q84" s="2"/>
      <c r="R84" s="2"/>
    </row>
    <row r="85" spans="1:18" ht="22.5">
      <c r="A85">
        <v>13</v>
      </c>
      <c r="B85">
        <v>34</v>
      </c>
      <c r="C85">
        <v>2022</v>
      </c>
      <c r="D85">
        <v>69</v>
      </c>
      <c r="G85" s="15">
        <v>69</v>
      </c>
      <c r="H85" s="20" t="s">
        <v>95</v>
      </c>
      <c r="I85" s="23">
        <v>50</v>
      </c>
      <c r="J85" s="23" t="s">
        <v>25</v>
      </c>
      <c r="K85" s="15"/>
      <c r="L85" s="7"/>
      <c r="M85" s="2"/>
      <c r="N85" s="2"/>
      <c r="O85" s="29">
        <f>(IF(AND(J85&gt;0,J85&lt;=I85),J85,I85)*(L85-M85+N85))</f>
        <v>0</v>
      </c>
      <c r="P85" s="12"/>
      <c r="Q85" s="2"/>
      <c r="R85" s="2"/>
    </row>
    <row r="86" spans="1:18" ht="22.5">
      <c r="A86">
        <v>13</v>
      </c>
      <c r="B86">
        <v>34</v>
      </c>
      <c r="C86">
        <v>2022</v>
      </c>
      <c r="D86">
        <v>70</v>
      </c>
      <c r="G86" s="15">
        <v>70</v>
      </c>
      <c r="H86" s="20" t="s">
        <v>96</v>
      </c>
      <c r="I86" s="23">
        <v>50</v>
      </c>
      <c r="J86" s="23" t="s">
        <v>25</v>
      </c>
      <c r="K86" s="15"/>
      <c r="L86" s="7"/>
      <c r="M86" s="2"/>
      <c r="N86" s="2"/>
      <c r="O86" s="29">
        <f>(IF(AND(J86&gt;0,J86&lt;=I86),J86,I86)*(L86-M86+N86))</f>
        <v>0</v>
      </c>
      <c r="P86" s="12"/>
      <c r="Q86" s="2"/>
      <c r="R86" s="2"/>
    </row>
    <row r="87" spans="1:18" ht="22.5">
      <c r="A87">
        <v>13</v>
      </c>
      <c r="B87">
        <v>34</v>
      </c>
      <c r="C87">
        <v>2022</v>
      </c>
      <c r="D87">
        <v>71</v>
      </c>
      <c r="G87" s="15">
        <v>71</v>
      </c>
      <c r="H87" s="20" t="s">
        <v>97</v>
      </c>
      <c r="I87" s="23">
        <v>50</v>
      </c>
      <c r="J87" s="23" t="s">
        <v>25</v>
      </c>
      <c r="K87" s="15"/>
      <c r="L87" s="7"/>
      <c r="M87" s="2"/>
      <c r="N87" s="2"/>
      <c r="O87" s="29">
        <f>(IF(AND(J87&gt;0,J87&lt;=I87),J87,I87)*(L87-M87+N87))</f>
        <v>0</v>
      </c>
      <c r="P87" s="12"/>
      <c r="Q87" s="2"/>
      <c r="R87" s="2"/>
    </row>
    <row r="88" spans="1:18" ht="22.5">
      <c r="A88">
        <v>13</v>
      </c>
      <c r="B88">
        <v>34</v>
      </c>
      <c r="C88">
        <v>2022</v>
      </c>
      <c r="D88">
        <v>72</v>
      </c>
      <c r="G88" s="15">
        <v>72</v>
      </c>
      <c r="H88" s="20" t="s">
        <v>98</v>
      </c>
      <c r="I88" s="23">
        <v>500</v>
      </c>
      <c r="J88" s="23" t="s">
        <v>25</v>
      </c>
      <c r="K88" s="15"/>
      <c r="L88" s="7"/>
      <c r="M88" s="2"/>
      <c r="N88" s="2"/>
      <c r="O88" s="29">
        <f>(IF(AND(J88&gt;0,J88&lt;=I88),J88,I88)*(L88-M88+N88))</f>
        <v>0</v>
      </c>
      <c r="P88" s="12"/>
      <c r="Q88" s="2"/>
      <c r="R88" s="2"/>
    </row>
    <row r="89" spans="1:18" ht="22.5">
      <c r="A89">
        <v>13</v>
      </c>
      <c r="B89">
        <v>34</v>
      </c>
      <c r="C89">
        <v>2022</v>
      </c>
      <c r="D89">
        <v>73</v>
      </c>
      <c r="G89" s="15">
        <v>73</v>
      </c>
      <c r="H89" s="20" t="s">
        <v>99</v>
      </c>
      <c r="I89" s="23">
        <v>500</v>
      </c>
      <c r="J89" s="23" t="s">
        <v>25</v>
      </c>
      <c r="K89" s="15"/>
      <c r="L89" s="7"/>
      <c r="M89" s="2"/>
      <c r="N89" s="2"/>
      <c r="O89" s="29">
        <f>(IF(AND(J89&gt;0,J89&lt;=I89),J89,I89)*(L89-M89+N89))</f>
        <v>0</v>
      </c>
      <c r="P89" s="12"/>
      <c r="Q89" s="2"/>
      <c r="R89" s="2"/>
    </row>
    <row r="90" spans="1:18" ht="22.5">
      <c r="A90">
        <v>13</v>
      </c>
      <c r="B90">
        <v>34</v>
      </c>
      <c r="C90">
        <v>2022</v>
      </c>
      <c r="D90">
        <v>74</v>
      </c>
      <c r="G90" s="15">
        <v>74</v>
      </c>
      <c r="H90" s="20" t="s">
        <v>100</v>
      </c>
      <c r="I90" s="23">
        <v>500</v>
      </c>
      <c r="J90" s="23" t="s">
        <v>25</v>
      </c>
      <c r="K90" s="15"/>
      <c r="L90" s="7"/>
      <c r="M90" s="2"/>
      <c r="N90" s="2"/>
      <c r="O90" s="29">
        <f>(IF(AND(J90&gt;0,J90&lt;=I90),J90,I90)*(L90-M90+N90))</f>
        <v>0</v>
      </c>
      <c r="P90" s="12"/>
      <c r="Q90" s="2"/>
      <c r="R90" s="2"/>
    </row>
    <row r="91" spans="1:18" ht="15">
      <c r="A91">
        <v>13</v>
      </c>
      <c r="B91">
        <v>34</v>
      </c>
      <c r="C91">
        <v>2022</v>
      </c>
      <c r="D91">
        <v>75</v>
      </c>
      <c r="G91" s="15">
        <v>75</v>
      </c>
      <c r="H91" s="20" t="s">
        <v>101</v>
      </c>
      <c r="I91" s="23">
        <v>500</v>
      </c>
      <c r="J91" s="23" t="s">
        <v>27</v>
      </c>
      <c r="K91" s="15"/>
      <c r="L91" s="7"/>
      <c r="M91" s="2"/>
      <c r="N91" s="2"/>
      <c r="O91" s="29">
        <f>(IF(AND(J91&gt;0,J91&lt;=I91),J91,I91)*(L91-M91+N91))</f>
        <v>0</v>
      </c>
      <c r="P91" s="12"/>
      <c r="Q91" s="2"/>
      <c r="R91" s="2"/>
    </row>
    <row r="92" spans="1:18" ht="22.5">
      <c r="A92">
        <v>13</v>
      </c>
      <c r="B92">
        <v>34</v>
      </c>
      <c r="C92">
        <v>2022</v>
      </c>
      <c r="D92">
        <v>76</v>
      </c>
      <c r="G92" s="15">
        <v>76</v>
      </c>
      <c r="H92" s="20" t="s">
        <v>102</v>
      </c>
      <c r="I92" s="23">
        <v>30</v>
      </c>
      <c r="J92" s="23" t="s">
        <v>27</v>
      </c>
      <c r="K92" s="15"/>
      <c r="L92" s="7"/>
      <c r="M92" s="2"/>
      <c r="N92" s="2"/>
      <c r="O92" s="29">
        <f>(IF(AND(J92&gt;0,J92&lt;=I92),J92,I92)*(L92-M92+N92))</f>
        <v>0</v>
      </c>
      <c r="P92" s="12"/>
      <c r="Q92" s="2"/>
      <c r="R92" s="2"/>
    </row>
    <row r="93" spans="1:18" ht="15">
      <c r="A93">
        <v>13</v>
      </c>
      <c r="B93">
        <v>34</v>
      </c>
      <c r="C93">
        <v>2022</v>
      </c>
      <c r="D93">
        <v>77</v>
      </c>
      <c r="G93" s="15">
        <v>77</v>
      </c>
      <c r="H93" s="20" t="s">
        <v>103</v>
      </c>
      <c r="I93" s="23">
        <v>50</v>
      </c>
      <c r="J93" s="23" t="s">
        <v>27</v>
      </c>
      <c r="K93" s="15"/>
      <c r="L93" s="7"/>
      <c r="M93" s="2"/>
      <c r="N93" s="2"/>
      <c r="O93" s="29">
        <f>(IF(AND(J93&gt;0,J93&lt;=I93),J93,I93)*(L93-M93+N93))</f>
        <v>0</v>
      </c>
      <c r="P93" s="12"/>
      <c r="Q93" s="2"/>
      <c r="R93" s="2"/>
    </row>
    <row r="94" spans="1:18" ht="15">
      <c r="A94">
        <v>13</v>
      </c>
      <c r="B94">
        <v>34</v>
      </c>
      <c r="C94">
        <v>2022</v>
      </c>
      <c r="D94">
        <v>78</v>
      </c>
      <c r="G94" s="15">
        <v>78</v>
      </c>
      <c r="H94" s="20" t="s">
        <v>104</v>
      </c>
      <c r="I94" s="23">
        <v>50</v>
      </c>
      <c r="J94" s="23" t="s">
        <v>29</v>
      </c>
      <c r="K94" s="15"/>
      <c r="L94" s="7"/>
      <c r="M94" s="2"/>
      <c r="N94" s="2"/>
      <c r="O94" s="29">
        <f>(IF(AND(J94&gt;0,J94&lt;=I94),J94,I94)*(L94-M94+N94))</f>
        <v>0</v>
      </c>
      <c r="P94" s="12"/>
      <c r="Q94" s="2"/>
      <c r="R94" s="2"/>
    </row>
    <row r="95" spans="1:18" ht="15">
      <c r="A95">
        <v>13</v>
      </c>
      <c r="B95">
        <v>34</v>
      </c>
      <c r="C95">
        <v>2022</v>
      </c>
      <c r="D95">
        <v>79</v>
      </c>
      <c r="G95" s="15">
        <v>79</v>
      </c>
      <c r="H95" s="20" t="s">
        <v>105</v>
      </c>
      <c r="I95" s="23">
        <v>50</v>
      </c>
      <c r="J95" s="23" t="s">
        <v>29</v>
      </c>
      <c r="K95" s="15"/>
      <c r="L95" s="7"/>
      <c r="M95" s="2"/>
      <c r="N95" s="2"/>
      <c r="O95" s="29">
        <f>(IF(AND(J95&gt;0,J95&lt;=I95),J95,I95)*(L95-M95+N95))</f>
        <v>0</v>
      </c>
      <c r="P95" s="12"/>
      <c r="Q95" s="2"/>
      <c r="R95" s="2"/>
    </row>
    <row r="96" spans="1:18" ht="15">
      <c r="A96">
        <v>13</v>
      </c>
      <c r="B96">
        <v>34</v>
      </c>
      <c r="C96">
        <v>2022</v>
      </c>
      <c r="D96">
        <v>80</v>
      </c>
      <c r="G96" s="15">
        <v>80</v>
      </c>
      <c r="H96" s="20" t="s">
        <v>106</v>
      </c>
      <c r="I96" s="23">
        <v>10</v>
      </c>
      <c r="J96" s="23" t="s">
        <v>27</v>
      </c>
      <c r="K96" s="15"/>
      <c r="L96" s="7"/>
      <c r="M96" s="2"/>
      <c r="N96" s="2"/>
      <c r="O96" s="29">
        <f>(IF(AND(J96&gt;0,J96&lt;=I96),J96,I96)*(L96-M96+N96))</f>
        <v>0</v>
      </c>
      <c r="P96" s="12"/>
      <c r="Q96" s="2"/>
      <c r="R96" s="2"/>
    </row>
    <row r="97" spans="1:18" ht="15">
      <c r="A97">
        <v>13</v>
      </c>
      <c r="B97">
        <v>34</v>
      </c>
      <c r="C97">
        <v>2022</v>
      </c>
      <c r="D97">
        <v>81</v>
      </c>
      <c r="G97" s="15">
        <v>81</v>
      </c>
      <c r="H97" s="20" t="s">
        <v>107</v>
      </c>
      <c r="I97" s="23">
        <v>10</v>
      </c>
      <c r="J97" s="23" t="s">
        <v>27</v>
      </c>
      <c r="K97" s="15"/>
      <c r="L97" s="7"/>
      <c r="M97" s="2"/>
      <c r="N97" s="2"/>
      <c r="O97" s="29">
        <f>(IF(AND(J97&gt;0,J97&lt;=I97),J97,I97)*(L97-M97+N97))</f>
        <v>0</v>
      </c>
      <c r="P97" s="12"/>
      <c r="Q97" s="2"/>
      <c r="R97" s="2"/>
    </row>
    <row r="98" spans="1:18" ht="15">
      <c r="A98">
        <v>13</v>
      </c>
      <c r="B98">
        <v>34</v>
      </c>
      <c r="C98">
        <v>2022</v>
      </c>
      <c r="D98">
        <v>82</v>
      </c>
      <c r="G98" s="15">
        <v>82</v>
      </c>
      <c r="H98" s="20" t="s">
        <v>108</v>
      </c>
      <c r="I98" s="23">
        <v>10</v>
      </c>
      <c r="J98" s="23" t="s">
        <v>27</v>
      </c>
      <c r="K98" s="15"/>
      <c r="L98" s="7"/>
      <c r="M98" s="2"/>
      <c r="N98" s="2"/>
      <c r="O98" s="29">
        <f>(IF(AND(J98&gt;0,J98&lt;=I98),J98,I98)*(L98-M98+N98))</f>
        <v>0</v>
      </c>
      <c r="P98" s="12"/>
      <c r="Q98" s="2"/>
      <c r="R98" s="2"/>
    </row>
    <row r="99" spans="1:18" ht="15">
      <c r="A99">
        <v>13</v>
      </c>
      <c r="B99">
        <v>34</v>
      </c>
      <c r="C99">
        <v>2022</v>
      </c>
      <c r="D99">
        <v>83</v>
      </c>
      <c r="G99" s="15">
        <v>83</v>
      </c>
      <c r="H99" s="20" t="s">
        <v>109</v>
      </c>
      <c r="I99" s="23">
        <v>10</v>
      </c>
      <c r="J99" s="23" t="s">
        <v>27</v>
      </c>
      <c r="K99" s="15"/>
      <c r="L99" s="7"/>
      <c r="M99" s="2"/>
      <c r="N99" s="2"/>
      <c r="O99" s="29">
        <f>(IF(AND(J99&gt;0,J99&lt;=I99),J99,I99)*(L99-M99+N99))</f>
        <v>0</v>
      </c>
      <c r="P99" s="12"/>
      <c r="Q99" s="2"/>
      <c r="R99" s="2"/>
    </row>
    <row r="100" spans="1:18" ht="15">
      <c r="A100">
        <v>13</v>
      </c>
      <c r="B100">
        <v>34</v>
      </c>
      <c r="C100">
        <v>2022</v>
      </c>
      <c r="D100">
        <v>84</v>
      </c>
      <c r="G100" s="15">
        <v>84</v>
      </c>
      <c r="H100" s="20" t="s">
        <v>110</v>
      </c>
      <c r="I100" s="23">
        <v>10</v>
      </c>
      <c r="J100" s="23" t="s">
        <v>27</v>
      </c>
      <c r="K100" s="15"/>
      <c r="L100" s="7"/>
      <c r="M100" s="2"/>
      <c r="N100" s="2"/>
      <c r="O100" s="29">
        <f>(IF(AND(J100&gt;0,J100&lt;=I100),J100,I100)*(L100-M100+N100))</f>
        <v>0</v>
      </c>
      <c r="P100" s="12"/>
      <c r="Q100" s="2"/>
      <c r="R100" s="2"/>
    </row>
    <row r="101" spans="1:18" ht="15">
      <c r="A101">
        <v>13</v>
      </c>
      <c r="B101">
        <v>34</v>
      </c>
      <c r="C101">
        <v>2022</v>
      </c>
      <c r="D101">
        <v>85</v>
      </c>
      <c r="G101" s="15">
        <v>85</v>
      </c>
      <c r="H101" s="20" t="s">
        <v>111</v>
      </c>
      <c r="I101" s="23">
        <v>1000</v>
      </c>
      <c r="J101" s="23" t="s">
        <v>27</v>
      </c>
      <c r="K101" s="15"/>
      <c r="L101" s="7"/>
      <c r="M101" s="2"/>
      <c r="N101" s="2"/>
      <c r="O101" s="29">
        <f>(IF(AND(J101&gt;0,J101&lt;=I101),J101,I101)*(L101-M101+N101))</f>
        <v>0</v>
      </c>
      <c r="P101" s="12"/>
      <c r="Q101" s="2"/>
      <c r="R101" s="2"/>
    </row>
    <row r="102" spans="1:18" ht="15">
      <c r="A102">
        <v>13</v>
      </c>
      <c r="B102">
        <v>34</v>
      </c>
      <c r="C102">
        <v>2022</v>
      </c>
      <c r="D102">
        <v>86</v>
      </c>
      <c r="G102" s="15">
        <v>86</v>
      </c>
      <c r="H102" s="20" t="s">
        <v>112</v>
      </c>
      <c r="I102" s="23">
        <v>1000</v>
      </c>
      <c r="J102" s="23" t="s">
        <v>27</v>
      </c>
      <c r="K102" s="15"/>
      <c r="L102" s="7"/>
      <c r="M102" s="2"/>
      <c r="N102" s="2"/>
      <c r="O102" s="29">
        <f>(IF(AND(J102&gt;0,J102&lt;=I102),J102,I102)*(L102-M102+N102))</f>
        <v>0</v>
      </c>
      <c r="P102" s="12"/>
      <c r="Q102" s="2"/>
      <c r="R102" s="2"/>
    </row>
    <row r="103" spans="1:18" ht="15">
      <c r="A103">
        <v>13</v>
      </c>
      <c r="B103">
        <v>34</v>
      </c>
      <c r="C103">
        <v>2022</v>
      </c>
      <c r="D103">
        <v>87</v>
      </c>
      <c r="G103" s="15">
        <v>87</v>
      </c>
      <c r="H103" s="20" t="s">
        <v>113</v>
      </c>
      <c r="I103" s="23">
        <v>100</v>
      </c>
      <c r="J103" s="23" t="s">
        <v>27</v>
      </c>
      <c r="K103" s="15"/>
      <c r="L103" s="7"/>
      <c r="M103" s="2"/>
      <c r="N103" s="2"/>
      <c r="O103" s="29">
        <f>(IF(AND(J103&gt;0,J103&lt;=I103),J103,I103)*(L103-M103+N103))</f>
        <v>0</v>
      </c>
      <c r="P103" s="12"/>
      <c r="Q103" s="2"/>
      <c r="R103" s="2"/>
    </row>
    <row r="104" spans="1:18" ht="15">
      <c r="A104">
        <v>13</v>
      </c>
      <c r="B104">
        <v>34</v>
      </c>
      <c r="C104">
        <v>2022</v>
      </c>
      <c r="D104">
        <v>88</v>
      </c>
      <c r="G104" s="15">
        <v>88</v>
      </c>
      <c r="H104" s="20" t="s">
        <v>114</v>
      </c>
      <c r="I104" s="23">
        <v>200</v>
      </c>
      <c r="J104" s="23" t="s">
        <v>27</v>
      </c>
      <c r="K104" s="15"/>
      <c r="L104" s="7"/>
      <c r="M104" s="2"/>
      <c r="N104" s="2"/>
      <c r="O104" s="29">
        <f>(IF(AND(J104&gt;0,J104&lt;=I104),J104,I104)*(L104-M104+N104))</f>
        <v>0</v>
      </c>
      <c r="P104" s="12"/>
      <c r="Q104" s="2"/>
      <c r="R104" s="2"/>
    </row>
    <row r="105" spans="1:18" ht="22.5">
      <c r="A105">
        <v>13</v>
      </c>
      <c r="B105">
        <v>34</v>
      </c>
      <c r="C105">
        <v>2022</v>
      </c>
      <c r="D105">
        <v>89</v>
      </c>
      <c r="G105" s="15">
        <v>89</v>
      </c>
      <c r="H105" s="20" t="s">
        <v>115</v>
      </c>
      <c r="I105" s="23">
        <v>10000</v>
      </c>
      <c r="J105" s="23" t="s">
        <v>27</v>
      </c>
      <c r="K105" s="15"/>
      <c r="L105" s="7"/>
      <c r="M105" s="2"/>
      <c r="N105" s="2"/>
      <c r="O105" s="29">
        <f>(IF(AND(J105&gt;0,J105&lt;=I105),J105,I105)*(L105-M105+N105))</f>
        <v>0</v>
      </c>
      <c r="P105" s="12"/>
      <c r="Q105" s="2"/>
      <c r="R105" s="2"/>
    </row>
    <row r="106" spans="1:18" ht="56.25">
      <c r="A106">
        <v>13</v>
      </c>
      <c r="B106">
        <v>34</v>
      </c>
      <c r="C106">
        <v>2022</v>
      </c>
      <c r="D106">
        <v>90</v>
      </c>
      <c r="G106" s="15">
        <v>90</v>
      </c>
      <c r="H106" s="20" t="s">
        <v>116</v>
      </c>
      <c r="I106" s="23">
        <v>50000</v>
      </c>
      <c r="J106" s="23" t="s">
        <v>23</v>
      </c>
      <c r="K106" s="15"/>
      <c r="L106" s="7"/>
      <c r="M106" s="2"/>
      <c r="N106" s="2"/>
      <c r="O106" s="29">
        <f>(IF(AND(J106&gt;0,J106&lt;=I106),J106,I106)*(L106-M106+N106))</f>
        <v>0</v>
      </c>
      <c r="P106" s="12"/>
      <c r="Q106" s="2"/>
      <c r="R106" s="2"/>
    </row>
    <row r="107" spans="1:18" ht="33.75">
      <c r="A107">
        <v>13</v>
      </c>
      <c r="B107">
        <v>34</v>
      </c>
      <c r="C107">
        <v>2022</v>
      </c>
      <c r="D107">
        <v>91</v>
      </c>
      <c r="G107" s="15">
        <v>91</v>
      </c>
      <c r="H107" s="20" t="s">
        <v>117</v>
      </c>
      <c r="I107" s="23">
        <v>5000</v>
      </c>
      <c r="J107" s="23" t="s">
        <v>27</v>
      </c>
      <c r="K107" s="15"/>
      <c r="L107" s="7"/>
      <c r="M107" s="2"/>
      <c r="N107" s="2"/>
      <c r="O107" s="29">
        <f>(IF(AND(J107&gt;0,J107&lt;=I107),J107,I107)*(L107-M107+N107))</f>
        <v>0</v>
      </c>
      <c r="P107" s="12"/>
      <c r="Q107" s="2"/>
      <c r="R107" s="2"/>
    </row>
    <row r="108" spans="1:18" ht="56.25">
      <c r="A108">
        <v>13</v>
      </c>
      <c r="B108">
        <v>34</v>
      </c>
      <c r="C108">
        <v>2022</v>
      </c>
      <c r="D108">
        <v>92</v>
      </c>
      <c r="G108" s="15">
        <v>92</v>
      </c>
      <c r="H108" s="20" t="s">
        <v>118</v>
      </c>
      <c r="I108" s="23">
        <v>10</v>
      </c>
      <c r="J108" s="23" t="s">
        <v>119</v>
      </c>
      <c r="K108" s="15"/>
      <c r="L108" s="7"/>
      <c r="M108" s="2"/>
      <c r="N108" s="2"/>
      <c r="O108" s="29">
        <f>(IF(AND(J108&gt;0,J108&lt;=I108),J108,I108)*(L108-M108+N108))</f>
        <v>0</v>
      </c>
      <c r="P108" s="12"/>
      <c r="Q108" s="2"/>
      <c r="R108" s="2"/>
    </row>
    <row r="109" spans="1:18" ht="15">
      <c r="A109">
        <v>13</v>
      </c>
      <c r="B109">
        <v>34</v>
      </c>
      <c r="C109">
        <v>2022</v>
      </c>
      <c r="D109">
        <v>93</v>
      </c>
      <c r="G109" s="15">
        <v>93</v>
      </c>
      <c r="H109" s="20" t="s">
        <v>120</v>
      </c>
      <c r="I109" s="23">
        <v>1000</v>
      </c>
      <c r="J109" s="23" t="s">
        <v>27</v>
      </c>
      <c r="K109" s="15"/>
      <c r="L109" s="7"/>
      <c r="M109" s="2"/>
      <c r="N109" s="2"/>
      <c r="O109" s="29">
        <f>(IF(AND(J109&gt;0,J109&lt;=I109),J109,I109)*(L109-M109+N109))</f>
        <v>0</v>
      </c>
      <c r="P109" s="12"/>
      <c r="Q109" s="2"/>
      <c r="R109" s="2"/>
    </row>
    <row r="110" spans="1:18" ht="15">
      <c r="A110">
        <v>13</v>
      </c>
      <c r="B110">
        <v>34</v>
      </c>
      <c r="C110">
        <v>2022</v>
      </c>
      <c r="D110">
        <v>94</v>
      </c>
      <c r="G110" s="15">
        <v>94</v>
      </c>
      <c r="H110" s="20" t="s">
        <v>121</v>
      </c>
      <c r="I110" s="23">
        <v>1000</v>
      </c>
      <c r="J110" s="23" t="s">
        <v>27</v>
      </c>
      <c r="K110" s="15"/>
      <c r="L110" s="7"/>
      <c r="M110" s="2"/>
      <c r="N110" s="2"/>
      <c r="O110" s="29">
        <f>(IF(AND(J110&gt;0,J110&lt;=I110),J110,I110)*(L110-M110+N110))</f>
        <v>0</v>
      </c>
      <c r="P110" s="12"/>
      <c r="Q110" s="2"/>
      <c r="R110" s="2"/>
    </row>
    <row r="111" spans="1:18" ht="78.75">
      <c r="A111">
        <v>13</v>
      </c>
      <c r="B111">
        <v>34</v>
      </c>
      <c r="C111">
        <v>2022</v>
      </c>
      <c r="D111">
        <v>95</v>
      </c>
      <c r="G111" s="15">
        <v>95</v>
      </c>
      <c r="H111" s="20" t="s">
        <v>122</v>
      </c>
      <c r="I111" s="23">
        <v>100</v>
      </c>
      <c r="J111" s="23" t="s">
        <v>29</v>
      </c>
      <c r="K111" s="15"/>
      <c r="L111" s="7"/>
      <c r="M111" s="2"/>
      <c r="N111" s="2"/>
      <c r="O111" s="29">
        <f>(IF(AND(J111&gt;0,J111&lt;=I111),J111,I111)*(L111-M111+N111))</f>
        <v>0</v>
      </c>
      <c r="P111" s="12"/>
      <c r="Q111" s="2"/>
      <c r="R111" s="2"/>
    </row>
    <row r="112" spans="1:18" ht="15">
      <c r="A112">
        <v>13</v>
      </c>
      <c r="B112">
        <v>34</v>
      </c>
      <c r="C112">
        <v>2022</v>
      </c>
      <c r="D112">
        <v>96</v>
      </c>
      <c r="G112" s="15">
        <v>96</v>
      </c>
      <c r="H112" s="20" t="s">
        <v>123</v>
      </c>
      <c r="I112" s="23">
        <v>500</v>
      </c>
      <c r="J112" s="23" t="s">
        <v>27</v>
      </c>
      <c r="K112" s="15"/>
      <c r="L112" s="7"/>
      <c r="M112" s="2"/>
      <c r="N112" s="2"/>
      <c r="O112" s="29">
        <f>(IF(AND(J112&gt;0,J112&lt;=I112),J112,I112)*(L112-M112+N112))</f>
        <v>0</v>
      </c>
      <c r="P112" s="12"/>
      <c r="Q112" s="2"/>
      <c r="R112" s="2"/>
    </row>
    <row r="113" spans="1:18" ht="15">
      <c r="A113">
        <v>13</v>
      </c>
      <c r="B113">
        <v>34</v>
      </c>
      <c r="C113">
        <v>2022</v>
      </c>
      <c r="D113">
        <v>97</v>
      </c>
      <c r="G113" s="15">
        <v>97</v>
      </c>
      <c r="H113" s="20" t="s">
        <v>124</v>
      </c>
      <c r="I113" s="23">
        <v>2</v>
      </c>
      <c r="J113" s="23" t="s">
        <v>27</v>
      </c>
      <c r="K113" s="15"/>
      <c r="L113" s="7"/>
      <c r="M113" s="2"/>
      <c r="N113" s="2"/>
      <c r="O113" s="29">
        <f>(IF(AND(J113&gt;0,J113&lt;=I113),J113,I113)*(L113-M113+N113))</f>
        <v>0</v>
      </c>
      <c r="P113" s="12"/>
      <c r="Q113" s="2"/>
      <c r="R113" s="2"/>
    </row>
    <row r="114" spans="1:18" ht="15">
      <c r="A114">
        <v>13</v>
      </c>
      <c r="B114">
        <v>34</v>
      </c>
      <c r="C114">
        <v>2022</v>
      </c>
      <c r="D114">
        <v>98</v>
      </c>
      <c r="G114" s="15">
        <v>98</v>
      </c>
      <c r="H114" s="20" t="s">
        <v>125</v>
      </c>
      <c r="I114" s="23">
        <v>10</v>
      </c>
      <c r="J114" s="23" t="s">
        <v>27</v>
      </c>
      <c r="K114" s="15"/>
      <c r="L114" s="7"/>
      <c r="M114" s="2"/>
      <c r="N114" s="2"/>
      <c r="O114" s="29">
        <f>(IF(AND(J114&gt;0,J114&lt;=I114),J114,I114)*(L114-M114+N114))</f>
        <v>0</v>
      </c>
      <c r="P114" s="12"/>
      <c r="Q114" s="2"/>
      <c r="R114" s="2"/>
    </row>
    <row r="115" spans="1:18" ht="15">
      <c r="A115">
        <v>13</v>
      </c>
      <c r="B115">
        <v>34</v>
      </c>
      <c r="C115">
        <v>2022</v>
      </c>
      <c r="D115">
        <v>99</v>
      </c>
      <c r="G115" s="15">
        <v>99</v>
      </c>
      <c r="H115" s="20" t="s">
        <v>126</v>
      </c>
      <c r="I115" s="23">
        <v>10</v>
      </c>
      <c r="J115" s="23" t="s">
        <v>27</v>
      </c>
      <c r="K115" s="15"/>
      <c r="L115" s="7"/>
      <c r="M115" s="2"/>
      <c r="N115" s="2"/>
      <c r="O115" s="29">
        <f>(IF(AND(J115&gt;0,J115&lt;=I115),J115,I115)*(L115-M115+N115))</f>
        <v>0</v>
      </c>
      <c r="P115" s="12"/>
      <c r="Q115" s="2"/>
      <c r="R115" s="2"/>
    </row>
    <row r="116" spans="1:18" ht="15">
      <c r="A116">
        <v>13</v>
      </c>
      <c r="B116">
        <v>34</v>
      </c>
      <c r="C116">
        <v>2022</v>
      </c>
      <c r="D116">
        <v>100</v>
      </c>
      <c r="G116" s="15">
        <v>100</v>
      </c>
      <c r="H116" s="20" t="s">
        <v>127</v>
      </c>
      <c r="I116" s="23">
        <v>10</v>
      </c>
      <c r="J116" s="23" t="s">
        <v>27</v>
      </c>
      <c r="K116" s="15"/>
      <c r="L116" s="7"/>
      <c r="M116" s="2"/>
      <c r="N116" s="2"/>
      <c r="O116" s="29">
        <f>(IF(AND(J116&gt;0,J116&lt;=I116),J116,I116)*(L116-M116+N116))</f>
        <v>0</v>
      </c>
      <c r="P116" s="12"/>
      <c r="Q116" s="2"/>
      <c r="R116" s="2"/>
    </row>
    <row r="117" spans="1:18" ht="15">
      <c r="A117">
        <v>13</v>
      </c>
      <c r="B117">
        <v>34</v>
      </c>
      <c r="C117">
        <v>2022</v>
      </c>
      <c r="D117">
        <v>101</v>
      </c>
      <c r="G117" s="15">
        <v>101</v>
      </c>
      <c r="H117" s="20" t="s">
        <v>128</v>
      </c>
      <c r="I117" s="23">
        <v>10</v>
      </c>
      <c r="J117" s="23" t="s">
        <v>27</v>
      </c>
      <c r="K117" s="15"/>
      <c r="L117" s="7"/>
      <c r="M117" s="2"/>
      <c r="N117" s="2"/>
      <c r="O117" s="29">
        <f>(IF(AND(J117&gt;0,J117&lt;=I117),J117,I117)*(L117-M117+N117))</f>
        <v>0</v>
      </c>
      <c r="P117" s="12"/>
      <c r="Q117" s="2"/>
      <c r="R117" s="2"/>
    </row>
    <row r="118" spans="1:18" ht="15">
      <c r="A118">
        <v>13</v>
      </c>
      <c r="B118">
        <v>34</v>
      </c>
      <c r="C118">
        <v>2022</v>
      </c>
      <c r="D118">
        <v>102</v>
      </c>
      <c r="G118" s="15">
        <v>102</v>
      </c>
      <c r="H118" s="20" t="s">
        <v>129</v>
      </c>
      <c r="I118" s="23">
        <v>10</v>
      </c>
      <c r="J118" s="23" t="s">
        <v>27</v>
      </c>
      <c r="K118" s="15"/>
      <c r="L118" s="7"/>
      <c r="M118" s="2"/>
      <c r="N118" s="2"/>
      <c r="O118" s="29">
        <f>(IF(AND(J118&gt;0,J118&lt;=I118),J118,I118)*(L118-M118+N118))</f>
        <v>0</v>
      </c>
      <c r="P118" s="12"/>
      <c r="Q118" s="2"/>
      <c r="R118" s="2"/>
    </row>
    <row r="119" spans="1:18" ht="15">
      <c r="A119">
        <v>13</v>
      </c>
      <c r="B119">
        <v>34</v>
      </c>
      <c r="C119">
        <v>2022</v>
      </c>
      <c r="D119">
        <v>103</v>
      </c>
      <c r="G119" s="15">
        <v>103</v>
      </c>
      <c r="H119" s="20" t="s">
        <v>130</v>
      </c>
      <c r="I119" s="23">
        <v>10</v>
      </c>
      <c r="J119" s="23" t="s">
        <v>27</v>
      </c>
      <c r="K119" s="15"/>
      <c r="L119" s="7"/>
      <c r="M119" s="2"/>
      <c r="N119" s="2"/>
      <c r="O119" s="29">
        <f>(IF(AND(J119&gt;0,J119&lt;=I119),J119,I119)*(L119-M119+N119))</f>
        <v>0</v>
      </c>
      <c r="P119" s="12"/>
      <c r="Q119" s="2"/>
      <c r="R119" s="2"/>
    </row>
    <row r="120" spans="1:18" ht="45">
      <c r="A120">
        <v>13</v>
      </c>
      <c r="B120">
        <v>34</v>
      </c>
      <c r="C120">
        <v>2022</v>
      </c>
      <c r="D120">
        <v>104</v>
      </c>
      <c r="G120" s="15">
        <v>104</v>
      </c>
      <c r="H120" s="20" t="s">
        <v>131</v>
      </c>
      <c r="I120" s="23">
        <v>1000</v>
      </c>
      <c r="J120" s="23" t="s">
        <v>23</v>
      </c>
      <c r="K120" s="15"/>
      <c r="L120" s="7"/>
      <c r="M120" s="2"/>
      <c r="N120" s="2"/>
      <c r="O120" s="29">
        <f>(IF(AND(J120&gt;0,J120&lt;=I120),J120,I120)*(L120-M120+N120))</f>
        <v>0</v>
      </c>
      <c r="P120" s="12"/>
      <c r="Q120" s="2"/>
      <c r="R120" s="2"/>
    </row>
    <row r="121" spans="1:18" ht="67.5">
      <c r="A121">
        <v>13</v>
      </c>
      <c r="B121">
        <v>34</v>
      </c>
      <c r="C121">
        <v>2022</v>
      </c>
      <c r="D121">
        <v>105</v>
      </c>
      <c r="G121" s="15">
        <v>105</v>
      </c>
      <c r="H121" s="20" t="s">
        <v>132</v>
      </c>
      <c r="I121" s="23">
        <v>100</v>
      </c>
      <c r="J121" s="23" t="s">
        <v>27</v>
      </c>
      <c r="K121" s="15"/>
      <c r="L121" s="7"/>
      <c r="M121" s="2"/>
      <c r="N121" s="2"/>
      <c r="O121" s="29">
        <f>(IF(AND(J121&gt;0,J121&lt;=I121),J121,I121)*(L121-M121+N121))</f>
        <v>0</v>
      </c>
      <c r="P121" s="12"/>
      <c r="Q121" s="2"/>
      <c r="R121" s="2"/>
    </row>
    <row r="122" spans="1:18" ht="123.75">
      <c r="A122">
        <v>13</v>
      </c>
      <c r="B122">
        <v>34</v>
      </c>
      <c r="C122">
        <v>2022</v>
      </c>
      <c r="D122">
        <v>106</v>
      </c>
      <c r="G122" s="15">
        <v>106</v>
      </c>
      <c r="H122" s="20" t="s">
        <v>133</v>
      </c>
      <c r="I122" s="23">
        <v>500</v>
      </c>
      <c r="J122" s="23" t="s">
        <v>27</v>
      </c>
      <c r="K122" s="15"/>
      <c r="L122" s="7"/>
      <c r="M122" s="2"/>
      <c r="N122" s="2"/>
      <c r="O122" s="29">
        <f>(IF(AND(J122&gt;0,J122&lt;=I122),J122,I122)*(L122-M122+N122))</f>
        <v>0</v>
      </c>
      <c r="P122" s="12"/>
      <c r="Q122" s="2"/>
      <c r="R122" s="2"/>
    </row>
    <row r="123" spans="1:18" ht="146.25">
      <c r="A123">
        <v>13</v>
      </c>
      <c r="B123">
        <v>34</v>
      </c>
      <c r="C123">
        <v>2022</v>
      </c>
      <c r="D123">
        <v>107</v>
      </c>
      <c r="G123" s="15">
        <v>107</v>
      </c>
      <c r="H123" s="20" t="s">
        <v>134</v>
      </c>
      <c r="I123" s="23">
        <v>3000</v>
      </c>
      <c r="J123" s="23" t="s">
        <v>23</v>
      </c>
      <c r="K123" s="15"/>
      <c r="L123" s="7"/>
      <c r="M123" s="2"/>
      <c r="N123" s="2"/>
      <c r="O123" s="29">
        <f>(IF(AND(J123&gt;0,J123&lt;=I123),J123,I123)*(L123-M123+N123))</f>
        <v>0</v>
      </c>
      <c r="P123" s="12"/>
      <c r="Q123" s="2"/>
      <c r="R123" s="2"/>
    </row>
    <row r="124" spans="1:18" ht="78.75">
      <c r="A124">
        <v>13</v>
      </c>
      <c r="B124">
        <v>34</v>
      </c>
      <c r="C124">
        <v>2022</v>
      </c>
      <c r="D124">
        <v>108</v>
      </c>
      <c r="G124" s="15">
        <v>108</v>
      </c>
      <c r="H124" s="20" t="s">
        <v>135</v>
      </c>
      <c r="I124" s="23">
        <v>1000</v>
      </c>
      <c r="J124" s="23" t="s">
        <v>136</v>
      </c>
      <c r="K124" s="15"/>
      <c r="L124" s="7"/>
      <c r="M124" s="2"/>
      <c r="N124" s="2"/>
      <c r="O124" s="29">
        <f>(IF(AND(J124&gt;0,J124&lt;=I124),J124,I124)*(L124-M124+N124))</f>
        <v>0</v>
      </c>
      <c r="P124" s="12"/>
      <c r="Q124" s="2"/>
      <c r="R124" s="2"/>
    </row>
    <row r="125" spans="1:18" ht="213.75">
      <c r="A125">
        <v>13</v>
      </c>
      <c r="B125">
        <v>34</v>
      </c>
      <c r="C125">
        <v>2022</v>
      </c>
      <c r="D125">
        <v>109</v>
      </c>
      <c r="G125" s="15">
        <v>109</v>
      </c>
      <c r="H125" s="20" t="s">
        <v>137</v>
      </c>
      <c r="I125" s="23">
        <v>500</v>
      </c>
      <c r="J125" s="23" t="s">
        <v>27</v>
      </c>
      <c r="K125" s="15"/>
      <c r="L125" s="7"/>
      <c r="M125" s="2"/>
      <c r="N125" s="2"/>
      <c r="O125" s="29">
        <f>(IF(AND(J125&gt;0,J125&lt;=I125),J125,I125)*(L125-M125+N125))</f>
        <v>0</v>
      </c>
      <c r="P125" s="12"/>
      <c r="Q125" s="2"/>
      <c r="R125" s="2"/>
    </row>
    <row r="126" spans="1:18" ht="56.25">
      <c r="A126">
        <v>13</v>
      </c>
      <c r="B126">
        <v>34</v>
      </c>
      <c r="C126">
        <v>2022</v>
      </c>
      <c r="D126">
        <v>110</v>
      </c>
      <c r="G126" s="15">
        <v>110</v>
      </c>
      <c r="H126" s="20" t="s">
        <v>138</v>
      </c>
      <c r="I126" s="23">
        <v>1500</v>
      </c>
      <c r="J126" s="23" t="s">
        <v>27</v>
      </c>
      <c r="K126" s="15"/>
      <c r="L126" s="7"/>
      <c r="M126" s="2"/>
      <c r="N126" s="2"/>
      <c r="O126" s="29">
        <f>(IF(AND(J126&gt;0,J126&lt;=I126),J126,I126)*(L126-M126+N126))</f>
        <v>0</v>
      </c>
      <c r="P126" s="12"/>
      <c r="Q126" s="2"/>
      <c r="R126" s="2"/>
    </row>
    <row r="127" spans="1:18" ht="348.75">
      <c r="A127">
        <v>13</v>
      </c>
      <c r="B127">
        <v>34</v>
      </c>
      <c r="C127">
        <v>2022</v>
      </c>
      <c r="D127">
        <v>111</v>
      </c>
      <c r="G127" s="15">
        <v>111</v>
      </c>
      <c r="H127" s="20" t="s">
        <v>139</v>
      </c>
      <c r="I127" s="23">
        <v>10</v>
      </c>
      <c r="J127" s="23" t="s">
        <v>27</v>
      </c>
      <c r="K127" s="15"/>
      <c r="L127" s="7"/>
      <c r="M127" s="2"/>
      <c r="N127" s="2"/>
      <c r="O127" s="29">
        <f>(IF(AND(J127&gt;0,J127&lt;=I127),J127,I127)*(L127-M127+N127))</f>
        <v>0</v>
      </c>
      <c r="P127" s="12"/>
      <c r="Q127" s="2"/>
      <c r="R127" s="2"/>
    </row>
    <row r="128" spans="1:18" ht="337.5">
      <c r="A128">
        <v>13</v>
      </c>
      <c r="B128">
        <v>34</v>
      </c>
      <c r="C128">
        <v>2022</v>
      </c>
      <c r="D128">
        <v>112</v>
      </c>
      <c r="G128" s="15">
        <v>112</v>
      </c>
      <c r="H128" s="20" t="s">
        <v>140</v>
      </c>
      <c r="I128" s="23">
        <v>60</v>
      </c>
      <c r="J128" s="23" t="s">
        <v>27</v>
      </c>
      <c r="K128" s="15"/>
      <c r="L128" s="7"/>
      <c r="M128" s="2"/>
      <c r="N128" s="2"/>
      <c r="O128" s="29">
        <f>(IF(AND(J128&gt;0,J128&lt;=I128),J128,I128)*(L128-M128+N128))</f>
        <v>0</v>
      </c>
      <c r="P128" s="12"/>
      <c r="Q128" s="2"/>
      <c r="R128" s="2"/>
    </row>
    <row r="129" spans="1:18" ht="360">
      <c r="A129">
        <v>13</v>
      </c>
      <c r="B129">
        <v>34</v>
      </c>
      <c r="C129">
        <v>2022</v>
      </c>
      <c r="D129">
        <v>113</v>
      </c>
      <c r="G129" s="15">
        <v>113</v>
      </c>
      <c r="H129" s="20" t="s">
        <v>141</v>
      </c>
      <c r="I129" s="23">
        <v>20</v>
      </c>
      <c r="J129" s="23" t="s">
        <v>27</v>
      </c>
      <c r="K129" s="15"/>
      <c r="L129" s="7"/>
      <c r="M129" s="2"/>
      <c r="N129" s="2"/>
      <c r="O129" s="29">
        <f>(IF(AND(J129&gt;0,J129&lt;=I129),J129,I129)*(L129-M129+N129))</f>
        <v>0</v>
      </c>
      <c r="P129" s="12"/>
      <c r="Q129" s="2"/>
      <c r="R129" s="2"/>
    </row>
    <row r="130" spans="1:18" ht="45">
      <c r="A130">
        <v>13</v>
      </c>
      <c r="B130">
        <v>34</v>
      </c>
      <c r="C130">
        <v>2022</v>
      </c>
      <c r="D130">
        <v>114</v>
      </c>
      <c r="G130" s="15">
        <v>114</v>
      </c>
      <c r="H130" s="20" t="s">
        <v>142</v>
      </c>
      <c r="I130" s="23">
        <v>80</v>
      </c>
      <c r="J130" s="23" t="s">
        <v>27</v>
      </c>
      <c r="K130" s="15"/>
      <c r="L130" s="7"/>
      <c r="M130" s="2"/>
      <c r="N130" s="2"/>
      <c r="O130" s="29">
        <f>(IF(AND(J130&gt;0,J130&lt;=I130),J130,I130)*(L130-M130+N130))</f>
        <v>0</v>
      </c>
      <c r="P130" s="12"/>
      <c r="Q130" s="2"/>
      <c r="R130" s="2"/>
    </row>
    <row r="131" spans="1:18" ht="15">
      <c r="A131">
        <v>13</v>
      </c>
      <c r="B131">
        <v>34</v>
      </c>
      <c r="C131">
        <v>2022</v>
      </c>
      <c r="D131">
        <v>115</v>
      </c>
      <c r="G131" s="15">
        <v>115</v>
      </c>
      <c r="H131" s="20" t="s">
        <v>143</v>
      </c>
      <c r="I131" s="23">
        <v>50</v>
      </c>
      <c r="J131" s="23" t="s">
        <v>23</v>
      </c>
      <c r="K131" s="15"/>
      <c r="L131" s="7"/>
      <c r="M131" s="2"/>
      <c r="N131" s="2"/>
      <c r="O131" s="29">
        <f>(IF(AND(J131&gt;0,J131&lt;=I131),J131,I131)*(L131-M131+N131))</f>
        <v>0</v>
      </c>
      <c r="P131" s="12"/>
      <c r="Q131" s="2"/>
      <c r="R131" s="2"/>
    </row>
    <row r="132" spans="1:18" ht="22.5">
      <c r="A132">
        <v>13</v>
      </c>
      <c r="B132">
        <v>34</v>
      </c>
      <c r="C132">
        <v>2022</v>
      </c>
      <c r="D132">
        <v>116</v>
      </c>
      <c r="G132" s="15">
        <v>116</v>
      </c>
      <c r="H132" s="20" t="s">
        <v>144</v>
      </c>
      <c r="I132" s="23">
        <v>1500</v>
      </c>
      <c r="J132" s="23" t="s">
        <v>27</v>
      </c>
      <c r="K132" s="15"/>
      <c r="L132" s="7"/>
      <c r="M132" s="2"/>
      <c r="N132" s="2"/>
      <c r="O132" s="29">
        <f>(IF(AND(J132&gt;0,J132&lt;=I132),J132,I132)*(L132-M132+N132))</f>
        <v>0</v>
      </c>
      <c r="P132" s="12"/>
      <c r="Q132" s="2"/>
      <c r="R132" s="2"/>
    </row>
    <row r="133" spans="1:18" ht="22.5">
      <c r="A133">
        <v>13</v>
      </c>
      <c r="B133">
        <v>34</v>
      </c>
      <c r="C133">
        <v>2022</v>
      </c>
      <c r="D133">
        <v>117</v>
      </c>
      <c r="G133" s="15">
        <v>117</v>
      </c>
      <c r="H133" s="20" t="s">
        <v>145</v>
      </c>
      <c r="I133" s="23">
        <v>1500</v>
      </c>
      <c r="J133" s="23" t="s">
        <v>27</v>
      </c>
      <c r="K133" s="15"/>
      <c r="L133" s="7"/>
      <c r="M133" s="2"/>
      <c r="N133" s="2"/>
      <c r="O133" s="29">
        <f>(IF(AND(J133&gt;0,J133&lt;=I133),J133,I133)*(L133-M133+N133))</f>
        <v>0</v>
      </c>
      <c r="P133" s="12"/>
      <c r="Q133" s="2"/>
      <c r="R133" s="2"/>
    </row>
    <row r="134" spans="1:18" ht="22.5">
      <c r="A134">
        <v>13</v>
      </c>
      <c r="B134">
        <v>34</v>
      </c>
      <c r="C134">
        <v>2022</v>
      </c>
      <c r="D134">
        <v>118</v>
      </c>
      <c r="G134" s="15">
        <v>118</v>
      </c>
      <c r="H134" s="20" t="s">
        <v>146</v>
      </c>
      <c r="I134" s="23">
        <v>1500</v>
      </c>
      <c r="J134" s="23" t="s">
        <v>27</v>
      </c>
      <c r="K134" s="15"/>
      <c r="L134" s="7"/>
      <c r="M134" s="2"/>
      <c r="N134" s="2"/>
      <c r="O134" s="29">
        <f>(IF(AND(J134&gt;0,J134&lt;=I134),J134,I134)*(L134-M134+N134))</f>
        <v>0</v>
      </c>
      <c r="P134" s="12"/>
      <c r="Q134" s="2"/>
      <c r="R134" s="2"/>
    </row>
    <row r="135" spans="1:18" ht="101.25">
      <c r="A135">
        <v>13</v>
      </c>
      <c r="B135">
        <v>34</v>
      </c>
      <c r="C135">
        <v>2022</v>
      </c>
      <c r="D135">
        <v>119</v>
      </c>
      <c r="G135" s="15">
        <v>119</v>
      </c>
      <c r="H135" s="20" t="s">
        <v>147</v>
      </c>
      <c r="I135" s="23">
        <v>800</v>
      </c>
      <c r="J135" s="23" t="s">
        <v>27</v>
      </c>
      <c r="K135" s="15"/>
      <c r="L135" s="7"/>
      <c r="M135" s="2"/>
      <c r="N135" s="2"/>
      <c r="O135" s="29">
        <f>(IF(AND(J135&gt;0,J135&lt;=I135),J135,I135)*(L135-M135+N135))</f>
        <v>0</v>
      </c>
      <c r="P135" s="12"/>
      <c r="Q135" s="2"/>
      <c r="R135" s="2"/>
    </row>
    <row r="136" spans="1:18" ht="15">
      <c r="A136">
        <v>13</v>
      </c>
      <c r="B136">
        <v>34</v>
      </c>
      <c r="C136">
        <v>2022</v>
      </c>
      <c r="D136">
        <v>120</v>
      </c>
      <c r="G136" s="15">
        <v>120</v>
      </c>
      <c r="H136" s="20" t="s">
        <v>148</v>
      </c>
      <c r="I136" s="23">
        <v>5</v>
      </c>
      <c r="J136" s="23" t="s">
        <v>29</v>
      </c>
      <c r="K136" s="15"/>
      <c r="L136" s="7"/>
      <c r="M136" s="2"/>
      <c r="N136" s="2"/>
      <c r="O136" s="29">
        <f>(IF(AND(J136&gt;0,J136&lt;=I136),J136,I136)*(L136-M136+N136))</f>
        <v>0</v>
      </c>
      <c r="P136" s="12"/>
      <c r="Q136" s="2"/>
      <c r="R136" s="2"/>
    </row>
    <row r="137" spans="1:18" ht="22.5">
      <c r="A137">
        <v>13</v>
      </c>
      <c r="B137">
        <v>34</v>
      </c>
      <c r="C137">
        <v>2022</v>
      </c>
      <c r="D137">
        <v>121</v>
      </c>
      <c r="G137" s="15">
        <v>121</v>
      </c>
      <c r="H137" s="20" t="s">
        <v>149</v>
      </c>
      <c r="I137" s="23">
        <v>30</v>
      </c>
      <c r="J137" s="23" t="s">
        <v>25</v>
      </c>
      <c r="K137" s="15"/>
      <c r="L137" s="7"/>
      <c r="M137" s="2"/>
      <c r="N137" s="2"/>
      <c r="O137" s="29">
        <f>(IF(AND(J137&gt;0,J137&lt;=I137),J137,I137)*(L137-M137+N137))</f>
        <v>0</v>
      </c>
      <c r="P137" s="12"/>
      <c r="Q137" s="2"/>
      <c r="R137" s="2"/>
    </row>
    <row r="138" spans="1:18" ht="15">
      <c r="A138">
        <v>13</v>
      </c>
      <c r="B138">
        <v>34</v>
      </c>
      <c r="C138">
        <v>2022</v>
      </c>
      <c r="D138">
        <v>122</v>
      </c>
      <c r="G138" s="15">
        <v>122</v>
      </c>
      <c r="H138" s="20" t="s">
        <v>150</v>
      </c>
      <c r="I138" s="23">
        <v>30</v>
      </c>
      <c r="J138" s="23" t="s">
        <v>25</v>
      </c>
      <c r="K138" s="15"/>
      <c r="L138" s="7"/>
      <c r="M138" s="2"/>
      <c r="N138" s="2"/>
      <c r="O138" s="29">
        <f>(IF(AND(J138&gt;0,J138&lt;=I138),J138,I138)*(L138-M138+N138))</f>
        <v>0</v>
      </c>
      <c r="P138" s="12"/>
      <c r="Q138" s="2"/>
      <c r="R138" s="2"/>
    </row>
    <row r="139" spans="1:18" ht="15">
      <c r="A139">
        <v>13</v>
      </c>
      <c r="B139">
        <v>34</v>
      </c>
      <c r="C139">
        <v>2022</v>
      </c>
      <c r="D139">
        <v>123</v>
      </c>
      <c r="G139" s="15">
        <v>123</v>
      </c>
      <c r="H139" s="20" t="s">
        <v>151</v>
      </c>
      <c r="I139" s="23">
        <v>30</v>
      </c>
      <c r="J139" s="23" t="s">
        <v>25</v>
      </c>
      <c r="K139" s="15"/>
      <c r="L139" s="7"/>
      <c r="M139" s="2"/>
      <c r="N139" s="2"/>
      <c r="O139" s="29">
        <f>(IF(AND(J139&gt;0,J139&lt;=I139),J139,I139)*(L139-M139+N139))</f>
        <v>0</v>
      </c>
      <c r="P139" s="12"/>
      <c r="Q139" s="2"/>
      <c r="R139" s="2"/>
    </row>
    <row r="140" spans="1:18" ht="15">
      <c r="A140">
        <v>13</v>
      </c>
      <c r="B140">
        <v>34</v>
      </c>
      <c r="C140">
        <v>2022</v>
      </c>
      <c r="D140">
        <v>124</v>
      </c>
      <c r="G140" s="15">
        <v>124</v>
      </c>
      <c r="H140" s="20" t="s">
        <v>152</v>
      </c>
      <c r="I140" s="23">
        <v>30</v>
      </c>
      <c r="J140" s="23" t="s">
        <v>25</v>
      </c>
      <c r="K140" s="15"/>
      <c r="L140" s="7"/>
      <c r="M140" s="2"/>
      <c r="N140" s="2"/>
      <c r="O140" s="29">
        <f>(IF(AND(J140&gt;0,J140&lt;=I140),J140,I140)*(L140-M140+N140))</f>
        <v>0</v>
      </c>
      <c r="P140" s="12"/>
      <c r="Q140" s="2"/>
      <c r="R140" s="2"/>
    </row>
    <row r="141" spans="1:18" ht="15">
      <c r="A141">
        <v>13</v>
      </c>
      <c r="B141">
        <v>34</v>
      </c>
      <c r="C141">
        <v>2022</v>
      </c>
      <c r="D141">
        <v>125</v>
      </c>
      <c r="G141" s="15">
        <v>125</v>
      </c>
      <c r="H141" s="20" t="s">
        <v>153</v>
      </c>
      <c r="I141" s="23">
        <v>30</v>
      </c>
      <c r="J141" s="23" t="s">
        <v>25</v>
      </c>
      <c r="K141" s="15"/>
      <c r="L141" s="7"/>
      <c r="M141" s="2"/>
      <c r="N141" s="2"/>
      <c r="O141" s="29">
        <f>(IF(AND(J141&gt;0,J141&lt;=I141),J141,I141)*(L141-M141+N141))</f>
        <v>0</v>
      </c>
      <c r="P141" s="12"/>
      <c r="Q141" s="2"/>
      <c r="R141" s="2"/>
    </row>
    <row r="142" spans="1:18" ht="15">
      <c r="A142">
        <v>13</v>
      </c>
      <c r="B142">
        <v>34</v>
      </c>
      <c r="C142">
        <v>2022</v>
      </c>
      <c r="D142">
        <v>126</v>
      </c>
      <c r="G142" s="15">
        <v>126</v>
      </c>
      <c r="H142" s="20" t="s">
        <v>154</v>
      </c>
      <c r="I142" s="23">
        <v>30</v>
      </c>
      <c r="J142" s="23" t="s">
        <v>25</v>
      </c>
      <c r="K142" s="15"/>
      <c r="L142" s="7"/>
      <c r="M142" s="2"/>
      <c r="N142" s="2"/>
      <c r="O142" s="29">
        <f>(IF(AND(J142&gt;0,J142&lt;=I142),J142,I142)*(L142-M142+N142))</f>
        <v>0</v>
      </c>
      <c r="P142" s="12"/>
      <c r="Q142" s="2"/>
      <c r="R142" s="2"/>
    </row>
    <row r="143" spans="1:18" ht="15">
      <c r="A143">
        <v>13</v>
      </c>
      <c r="B143">
        <v>34</v>
      </c>
      <c r="C143">
        <v>2022</v>
      </c>
      <c r="D143">
        <v>127</v>
      </c>
      <c r="G143" s="15">
        <v>127</v>
      </c>
      <c r="H143" s="20" t="s">
        <v>155</v>
      </c>
      <c r="I143" s="23">
        <v>500</v>
      </c>
      <c r="J143" s="23" t="s">
        <v>27</v>
      </c>
      <c r="K143" s="15"/>
      <c r="L143" s="7"/>
      <c r="M143" s="2"/>
      <c r="N143" s="2"/>
      <c r="O143" s="29">
        <f>(IF(AND(J143&gt;0,J143&lt;=I143),J143,I143)*(L143-M143+N143))</f>
        <v>0</v>
      </c>
      <c r="P143" s="12"/>
      <c r="Q143" s="2"/>
      <c r="R143" s="2"/>
    </row>
    <row r="144" spans="1:18" ht="56.25">
      <c r="A144">
        <v>13</v>
      </c>
      <c r="B144">
        <v>34</v>
      </c>
      <c r="C144">
        <v>2022</v>
      </c>
      <c r="D144">
        <v>128</v>
      </c>
      <c r="G144" s="15">
        <v>128</v>
      </c>
      <c r="H144" s="20" t="s">
        <v>156</v>
      </c>
      <c r="I144" s="23">
        <v>500</v>
      </c>
      <c r="J144" s="23" t="s">
        <v>27</v>
      </c>
      <c r="K144" s="15"/>
      <c r="L144" s="7"/>
      <c r="M144" s="2"/>
      <c r="N144" s="2"/>
      <c r="O144" s="29">
        <f>(IF(AND(J144&gt;0,J144&lt;=I144),J144,I144)*(L144-M144+N144))</f>
        <v>0</v>
      </c>
      <c r="P144" s="12"/>
      <c r="Q144" s="2"/>
      <c r="R144" s="2"/>
    </row>
    <row r="145" spans="1:18" ht="15">
      <c r="A145">
        <v>13</v>
      </c>
      <c r="B145">
        <v>34</v>
      </c>
      <c r="C145">
        <v>2022</v>
      </c>
      <c r="D145">
        <v>129</v>
      </c>
      <c r="G145" s="15">
        <v>129</v>
      </c>
      <c r="H145" s="20" t="s">
        <v>157</v>
      </c>
      <c r="I145" s="23">
        <v>10</v>
      </c>
      <c r="J145" s="23" t="s">
        <v>29</v>
      </c>
      <c r="K145" s="15"/>
      <c r="L145" s="7"/>
      <c r="M145" s="2"/>
      <c r="N145" s="2"/>
      <c r="O145" s="29">
        <f>(IF(AND(J145&gt;0,J145&lt;=I145),J145,I145)*(L145-M145+N145))</f>
        <v>0</v>
      </c>
      <c r="P145" s="12"/>
      <c r="Q145" s="2"/>
      <c r="R145" s="2"/>
    </row>
    <row r="146" spans="1:18" ht="22.5">
      <c r="A146">
        <v>13</v>
      </c>
      <c r="B146">
        <v>34</v>
      </c>
      <c r="C146">
        <v>2022</v>
      </c>
      <c r="D146">
        <v>130</v>
      </c>
      <c r="G146" s="15">
        <v>130</v>
      </c>
      <c r="H146" s="20" t="s">
        <v>158</v>
      </c>
      <c r="I146" s="23">
        <v>300</v>
      </c>
      <c r="J146" s="23" t="s">
        <v>29</v>
      </c>
      <c r="K146" s="15"/>
      <c r="L146" s="7"/>
      <c r="M146" s="2"/>
      <c r="N146" s="2"/>
      <c r="O146" s="29">
        <f>(IF(AND(J146&gt;0,J146&lt;=I146),J146,I146)*(L146-M146+N146))</f>
        <v>0</v>
      </c>
      <c r="P146" s="12"/>
      <c r="Q146" s="2"/>
      <c r="R146" s="2"/>
    </row>
    <row r="147" spans="1:18" ht="15">
      <c r="A147">
        <v>13</v>
      </c>
      <c r="B147">
        <v>34</v>
      </c>
      <c r="C147">
        <v>2022</v>
      </c>
      <c r="D147">
        <v>131</v>
      </c>
      <c r="G147" s="15">
        <v>131</v>
      </c>
      <c r="H147" s="20" t="s">
        <v>159</v>
      </c>
      <c r="I147" s="23">
        <v>5000</v>
      </c>
      <c r="J147" s="23" t="s">
        <v>29</v>
      </c>
      <c r="K147" s="15"/>
      <c r="L147" s="7"/>
      <c r="M147" s="2"/>
      <c r="N147" s="2"/>
      <c r="O147" s="29">
        <f>(IF(AND(J147&gt;0,J147&lt;=I147),J147,I147)*(L147-M147+N147))</f>
        <v>0</v>
      </c>
      <c r="P147" s="12"/>
      <c r="Q147" s="2"/>
      <c r="R147" s="2"/>
    </row>
    <row r="148" spans="1:18" ht="15">
      <c r="A148">
        <v>13</v>
      </c>
      <c r="B148">
        <v>34</v>
      </c>
      <c r="C148">
        <v>2022</v>
      </c>
      <c r="D148">
        <v>132</v>
      </c>
      <c r="G148" s="15">
        <v>132</v>
      </c>
      <c r="H148" s="20" t="s">
        <v>160</v>
      </c>
      <c r="I148" s="23">
        <v>50</v>
      </c>
      <c r="J148" s="23" t="s">
        <v>29</v>
      </c>
      <c r="K148" s="15"/>
      <c r="L148" s="7"/>
      <c r="M148" s="2"/>
      <c r="N148" s="2"/>
      <c r="O148" s="29">
        <f>(IF(AND(J148&gt;0,J148&lt;=I148),J148,I148)*(L148-M148+N148))</f>
        <v>0</v>
      </c>
      <c r="P148" s="12"/>
      <c r="Q148" s="2"/>
      <c r="R148" s="2"/>
    </row>
    <row r="149" spans="1:18" ht="15">
      <c r="A149">
        <v>13</v>
      </c>
      <c r="B149">
        <v>34</v>
      </c>
      <c r="C149">
        <v>2022</v>
      </c>
      <c r="D149">
        <v>133</v>
      </c>
      <c r="G149" s="15">
        <v>133</v>
      </c>
      <c r="H149" s="20" t="s">
        <v>161</v>
      </c>
      <c r="I149" s="23">
        <v>100</v>
      </c>
      <c r="J149" s="23" t="s">
        <v>27</v>
      </c>
      <c r="K149" s="15"/>
      <c r="L149" s="7"/>
      <c r="M149" s="2"/>
      <c r="N149" s="2"/>
      <c r="O149" s="29">
        <f>(IF(AND(J149&gt;0,J149&lt;=I149),J149,I149)*(L149-M149+N149))</f>
        <v>0</v>
      </c>
      <c r="P149" s="12"/>
      <c r="Q149" s="2"/>
      <c r="R149" s="2"/>
    </row>
    <row r="150" spans="1:18" ht="15">
      <c r="A150">
        <v>13</v>
      </c>
      <c r="B150">
        <v>34</v>
      </c>
      <c r="C150">
        <v>2022</v>
      </c>
      <c r="D150">
        <v>134</v>
      </c>
      <c r="G150" s="15">
        <v>134</v>
      </c>
      <c r="H150" s="20" t="s">
        <v>162</v>
      </c>
      <c r="I150" s="23">
        <v>200</v>
      </c>
      <c r="J150" s="23" t="s">
        <v>27</v>
      </c>
      <c r="K150" s="15"/>
      <c r="L150" s="7"/>
      <c r="M150" s="2"/>
      <c r="N150" s="2"/>
      <c r="O150" s="29">
        <f>(IF(AND(J150&gt;0,J150&lt;=I150),J150,I150)*(L150-M150+N150))</f>
        <v>0</v>
      </c>
      <c r="P150" s="12"/>
      <c r="Q150" s="2"/>
      <c r="R150" s="2"/>
    </row>
    <row r="151" spans="1:18" ht="67.5">
      <c r="A151">
        <v>13</v>
      </c>
      <c r="B151">
        <v>34</v>
      </c>
      <c r="C151">
        <v>2022</v>
      </c>
      <c r="D151">
        <v>135</v>
      </c>
      <c r="G151" s="15">
        <v>135</v>
      </c>
      <c r="H151" s="20" t="s">
        <v>163</v>
      </c>
      <c r="I151" s="23">
        <v>20</v>
      </c>
      <c r="J151" s="23" t="s">
        <v>29</v>
      </c>
      <c r="K151" s="15"/>
      <c r="L151" s="7"/>
      <c r="M151" s="2"/>
      <c r="N151" s="2"/>
      <c r="O151" s="29">
        <f>(IF(AND(J151&gt;0,J151&lt;=I151),J151,I151)*(L151-M151+N151))</f>
        <v>0</v>
      </c>
      <c r="P151" s="12"/>
      <c r="Q151" s="2"/>
      <c r="R151" s="2"/>
    </row>
    <row r="152" spans="1:18" ht="15">
      <c r="A152">
        <v>13</v>
      </c>
      <c r="B152">
        <v>34</v>
      </c>
      <c r="C152">
        <v>2022</v>
      </c>
      <c r="D152">
        <v>136</v>
      </c>
      <c r="G152" s="15">
        <v>136</v>
      </c>
      <c r="H152" s="20" t="s">
        <v>164</v>
      </c>
      <c r="I152" s="23">
        <v>150</v>
      </c>
      <c r="J152" s="23" t="s">
        <v>29</v>
      </c>
      <c r="K152" s="15"/>
      <c r="L152" s="7"/>
      <c r="M152" s="2"/>
      <c r="N152" s="2"/>
      <c r="O152" s="29">
        <f>(IF(AND(J152&gt;0,J152&lt;=I152),J152,I152)*(L152-M152+N152))</f>
        <v>0</v>
      </c>
      <c r="P152" s="12"/>
      <c r="Q152" s="2"/>
      <c r="R152" s="2"/>
    </row>
    <row r="153" spans="1:18" ht="90">
      <c r="A153">
        <v>13</v>
      </c>
      <c r="B153">
        <v>34</v>
      </c>
      <c r="C153">
        <v>2022</v>
      </c>
      <c r="D153">
        <v>137</v>
      </c>
      <c r="G153" s="15">
        <v>137</v>
      </c>
      <c r="H153" s="20" t="s">
        <v>165</v>
      </c>
      <c r="I153" s="23">
        <v>500</v>
      </c>
      <c r="J153" s="23" t="s">
        <v>29</v>
      </c>
      <c r="K153" s="15"/>
      <c r="L153" s="7"/>
      <c r="M153" s="2"/>
      <c r="N153" s="2"/>
      <c r="O153" s="29">
        <f>(IF(AND(J153&gt;0,J153&lt;=I153),J153,I153)*(L153-M153+N153))</f>
        <v>0</v>
      </c>
      <c r="P153" s="12"/>
      <c r="Q153" s="2"/>
      <c r="R153" s="2"/>
    </row>
    <row r="154" spans="1:18" ht="15">
      <c r="A154">
        <v>13</v>
      </c>
      <c r="B154">
        <v>34</v>
      </c>
      <c r="C154">
        <v>2022</v>
      </c>
      <c r="D154">
        <v>138</v>
      </c>
      <c r="G154" s="15">
        <v>138</v>
      </c>
      <c r="H154" s="20" t="s">
        <v>166</v>
      </c>
      <c r="I154" s="23">
        <v>30</v>
      </c>
      <c r="J154" s="23" t="s">
        <v>29</v>
      </c>
      <c r="K154" s="15"/>
      <c r="L154" s="7"/>
      <c r="M154" s="2"/>
      <c r="N154" s="2"/>
      <c r="O154" s="29">
        <f>(IF(AND(J154&gt;0,J154&lt;=I154),J154,I154)*(L154-M154+N154))</f>
        <v>0</v>
      </c>
      <c r="P154" s="12"/>
      <c r="Q154" s="2"/>
      <c r="R154" s="2"/>
    </row>
    <row r="155" spans="1:18" ht="15">
      <c r="A155">
        <v>13</v>
      </c>
      <c r="B155">
        <v>34</v>
      </c>
      <c r="C155">
        <v>2022</v>
      </c>
      <c r="D155">
        <v>139</v>
      </c>
      <c r="G155" s="15">
        <v>139</v>
      </c>
      <c r="H155" s="20" t="s">
        <v>167</v>
      </c>
      <c r="I155" s="23">
        <v>20</v>
      </c>
      <c r="J155" s="23" t="s">
        <v>25</v>
      </c>
      <c r="K155" s="15"/>
      <c r="L155" s="7"/>
      <c r="M155" s="2"/>
      <c r="N155" s="2"/>
      <c r="O155" s="29">
        <f>(IF(AND(J155&gt;0,J155&lt;=I155),J155,I155)*(L155-M155+N155))</f>
        <v>0</v>
      </c>
      <c r="P155" s="12"/>
      <c r="Q155" s="2"/>
      <c r="R155" s="2"/>
    </row>
    <row r="156" spans="1:18" ht="15">
      <c r="A156">
        <v>13</v>
      </c>
      <c r="B156">
        <v>34</v>
      </c>
      <c r="C156">
        <v>2022</v>
      </c>
      <c r="D156">
        <v>140</v>
      </c>
      <c r="G156" s="15">
        <v>140</v>
      </c>
      <c r="H156" s="20" t="s">
        <v>168</v>
      </c>
      <c r="I156" s="23">
        <v>20</v>
      </c>
      <c r="J156" s="23" t="s">
        <v>25</v>
      </c>
      <c r="K156" s="15"/>
      <c r="L156" s="7"/>
      <c r="M156" s="2"/>
      <c r="N156" s="2"/>
      <c r="O156" s="29">
        <f>(IF(AND(J156&gt;0,J156&lt;=I156),J156,I156)*(L156-M156+N156))</f>
        <v>0</v>
      </c>
      <c r="P156" s="12"/>
      <c r="Q156" s="2"/>
      <c r="R156" s="2"/>
    </row>
    <row r="157" spans="1:18" ht="15">
      <c r="A157">
        <v>13</v>
      </c>
      <c r="B157">
        <v>34</v>
      </c>
      <c r="C157">
        <v>2022</v>
      </c>
      <c r="D157">
        <v>141</v>
      </c>
      <c r="G157" s="15">
        <v>141</v>
      </c>
      <c r="H157" s="20" t="s">
        <v>169</v>
      </c>
      <c r="I157" s="23">
        <v>20</v>
      </c>
      <c r="J157" s="23" t="s">
        <v>25</v>
      </c>
      <c r="K157" s="15"/>
      <c r="L157" s="7"/>
      <c r="M157" s="2"/>
      <c r="N157" s="2"/>
      <c r="O157" s="29">
        <f>(IF(AND(J157&gt;0,J157&lt;=I157),J157,I157)*(L157-M157+N157))</f>
        <v>0</v>
      </c>
      <c r="P157" s="12"/>
      <c r="Q157" s="2"/>
      <c r="R157" s="2"/>
    </row>
    <row r="158" spans="1:18" ht="22.5">
      <c r="A158">
        <v>13</v>
      </c>
      <c r="B158">
        <v>34</v>
      </c>
      <c r="C158">
        <v>2022</v>
      </c>
      <c r="D158">
        <v>142</v>
      </c>
      <c r="G158" s="15">
        <v>142</v>
      </c>
      <c r="H158" s="20" t="s">
        <v>170</v>
      </c>
      <c r="I158" s="23">
        <v>100</v>
      </c>
      <c r="J158" s="23" t="s">
        <v>25</v>
      </c>
      <c r="K158" s="15"/>
      <c r="L158" s="7"/>
      <c r="M158" s="2"/>
      <c r="N158" s="2"/>
      <c r="O158" s="29">
        <f>(IF(AND(J158&gt;0,J158&lt;=I158),J158,I158)*(L158-M158+N158))</f>
        <v>0</v>
      </c>
      <c r="P158" s="12"/>
      <c r="Q158" s="2"/>
      <c r="R158" s="2"/>
    </row>
    <row r="159" spans="1:18" ht="15">
      <c r="A159">
        <v>13</v>
      </c>
      <c r="B159">
        <v>34</v>
      </c>
      <c r="C159">
        <v>2022</v>
      </c>
      <c r="D159">
        <v>143</v>
      </c>
      <c r="G159" s="15">
        <v>143</v>
      </c>
      <c r="H159" s="20" t="s">
        <v>171</v>
      </c>
      <c r="I159" s="23">
        <v>1500</v>
      </c>
      <c r="J159" s="23" t="s">
        <v>25</v>
      </c>
      <c r="K159" s="15"/>
      <c r="L159" s="7"/>
      <c r="M159" s="2"/>
      <c r="N159" s="2"/>
      <c r="O159" s="29">
        <f>(IF(AND(J159&gt;0,J159&lt;=I159),J159,I159)*(L159-M159+N159))</f>
        <v>0</v>
      </c>
      <c r="P159" s="12"/>
      <c r="Q159" s="2"/>
      <c r="R159" s="2"/>
    </row>
    <row r="160" spans="1:18" ht="22.5">
      <c r="A160">
        <v>13</v>
      </c>
      <c r="B160">
        <v>34</v>
      </c>
      <c r="C160">
        <v>2022</v>
      </c>
      <c r="D160">
        <v>144</v>
      </c>
      <c r="G160" s="15">
        <v>144</v>
      </c>
      <c r="H160" s="20" t="s">
        <v>172</v>
      </c>
      <c r="I160" s="23">
        <v>1000</v>
      </c>
      <c r="J160" s="23" t="s">
        <v>27</v>
      </c>
      <c r="K160" s="15"/>
      <c r="L160" s="7"/>
      <c r="M160" s="2"/>
      <c r="N160" s="2"/>
      <c r="O160" s="29">
        <f>(IF(AND(J160&gt;0,J160&lt;=I160),J160,I160)*(L160-M160+N160))</f>
        <v>0</v>
      </c>
      <c r="P160" s="12"/>
      <c r="Q160" s="2"/>
      <c r="R160" s="2"/>
    </row>
    <row r="161" spans="1:18" ht="15">
      <c r="A161">
        <v>13</v>
      </c>
      <c r="B161">
        <v>34</v>
      </c>
      <c r="C161">
        <v>2022</v>
      </c>
      <c r="D161">
        <v>145</v>
      </c>
      <c r="G161" s="15">
        <v>145</v>
      </c>
      <c r="H161" s="20" t="s">
        <v>173</v>
      </c>
      <c r="I161" s="23">
        <v>1000</v>
      </c>
      <c r="J161" s="23" t="s">
        <v>27</v>
      </c>
      <c r="K161" s="15"/>
      <c r="L161" s="7"/>
      <c r="M161" s="2"/>
      <c r="N161" s="2"/>
      <c r="O161" s="29">
        <f>(IF(AND(J161&gt;0,J161&lt;=I161),J161,I161)*(L161-M161+N161))</f>
        <v>0</v>
      </c>
      <c r="P161" s="12"/>
      <c r="Q161" s="2"/>
      <c r="R161" s="2"/>
    </row>
    <row r="162" spans="1:18" ht="15">
      <c r="A162">
        <v>13</v>
      </c>
      <c r="B162">
        <v>34</v>
      </c>
      <c r="C162">
        <v>2022</v>
      </c>
      <c r="D162">
        <v>146</v>
      </c>
      <c r="G162" s="15">
        <v>146</v>
      </c>
      <c r="H162" s="20" t="s">
        <v>174</v>
      </c>
      <c r="I162" s="23">
        <v>200</v>
      </c>
      <c r="J162" s="23" t="s">
        <v>23</v>
      </c>
      <c r="K162" s="15"/>
      <c r="L162" s="7"/>
      <c r="M162" s="2"/>
      <c r="N162" s="2"/>
      <c r="O162" s="29">
        <f>(IF(AND(J162&gt;0,J162&lt;=I162),J162,I162)*(L162-M162+N162))</f>
        <v>0</v>
      </c>
      <c r="P162" s="12"/>
      <c r="Q162" s="2"/>
      <c r="R162" s="2"/>
    </row>
    <row r="163" spans="1:18" ht="15">
      <c r="A163">
        <v>13</v>
      </c>
      <c r="B163">
        <v>34</v>
      </c>
      <c r="C163">
        <v>2022</v>
      </c>
      <c r="D163">
        <v>147</v>
      </c>
      <c r="G163" s="15">
        <v>147</v>
      </c>
      <c r="H163" s="20" t="s">
        <v>175</v>
      </c>
      <c r="I163" s="23">
        <v>500</v>
      </c>
      <c r="J163" s="23" t="s">
        <v>23</v>
      </c>
      <c r="K163" s="15"/>
      <c r="L163" s="7"/>
      <c r="M163" s="2"/>
      <c r="N163" s="2"/>
      <c r="O163" s="29">
        <f>(IF(AND(J163&gt;0,J163&lt;=I163),J163,I163)*(L163-M163+N163))</f>
        <v>0</v>
      </c>
      <c r="P163" s="12"/>
      <c r="Q163" s="2"/>
      <c r="R163" s="2"/>
    </row>
    <row r="164" spans="1:18" ht="15">
      <c r="A164">
        <v>13</v>
      </c>
      <c r="B164">
        <v>34</v>
      </c>
      <c r="C164">
        <v>2022</v>
      </c>
      <c r="D164">
        <v>148</v>
      </c>
      <c r="G164" s="15">
        <v>148</v>
      </c>
      <c r="H164" s="20" t="s">
        <v>176</v>
      </c>
      <c r="I164" s="23">
        <v>5</v>
      </c>
      <c r="J164" s="23" t="s">
        <v>27</v>
      </c>
      <c r="K164" s="15"/>
      <c r="L164" s="7"/>
      <c r="M164" s="2"/>
      <c r="N164" s="2"/>
      <c r="O164" s="29">
        <f>(IF(AND(J164&gt;0,J164&lt;=I164),J164,I164)*(L164-M164+N164))</f>
        <v>0</v>
      </c>
      <c r="P164" s="12"/>
      <c r="Q164" s="2"/>
      <c r="R164" s="2"/>
    </row>
    <row r="165" spans="1:18" ht="15">
      <c r="A165">
        <v>13</v>
      </c>
      <c r="B165">
        <v>34</v>
      </c>
      <c r="C165">
        <v>2022</v>
      </c>
      <c r="D165">
        <v>149</v>
      </c>
      <c r="G165" s="15">
        <v>149</v>
      </c>
      <c r="H165" s="20" t="s">
        <v>177</v>
      </c>
      <c r="I165" s="23">
        <v>100</v>
      </c>
      <c r="J165" s="23" t="s">
        <v>178</v>
      </c>
      <c r="K165" s="15"/>
      <c r="L165" s="7"/>
      <c r="M165" s="2"/>
      <c r="N165" s="2"/>
      <c r="O165" s="29">
        <f>(IF(AND(J165&gt;0,J165&lt;=I165),J165,I165)*(L165-M165+N165))</f>
        <v>0</v>
      </c>
      <c r="P165" s="12"/>
      <c r="Q165" s="2"/>
      <c r="R165" s="2"/>
    </row>
    <row r="166" spans="1:18" ht="56.25">
      <c r="A166">
        <v>13</v>
      </c>
      <c r="B166">
        <v>34</v>
      </c>
      <c r="C166">
        <v>2022</v>
      </c>
      <c r="D166">
        <v>150</v>
      </c>
      <c r="G166" s="15">
        <v>150</v>
      </c>
      <c r="H166" s="20" t="s">
        <v>179</v>
      </c>
      <c r="I166" s="23">
        <v>200</v>
      </c>
      <c r="J166" s="23" t="s">
        <v>25</v>
      </c>
      <c r="K166" s="15"/>
      <c r="L166" s="7"/>
      <c r="M166" s="2"/>
      <c r="N166" s="2"/>
      <c r="O166" s="29">
        <f>(IF(AND(J166&gt;0,J166&lt;=I166),J166,I166)*(L166-M166+N166))</f>
        <v>0</v>
      </c>
      <c r="P166" s="12"/>
      <c r="Q166" s="2"/>
      <c r="R166" s="2"/>
    </row>
    <row r="167" spans="1:18" ht="56.25">
      <c r="A167">
        <v>13</v>
      </c>
      <c r="B167">
        <v>34</v>
      </c>
      <c r="C167">
        <v>2022</v>
      </c>
      <c r="D167">
        <v>151</v>
      </c>
      <c r="G167" s="15">
        <v>151</v>
      </c>
      <c r="H167" s="20" t="s">
        <v>180</v>
      </c>
      <c r="I167" s="23">
        <v>1000</v>
      </c>
      <c r="J167" s="23" t="s">
        <v>25</v>
      </c>
      <c r="K167" s="15"/>
      <c r="L167" s="7"/>
      <c r="M167" s="2"/>
      <c r="N167" s="2"/>
      <c r="O167" s="29">
        <f>(IF(AND(J167&gt;0,J167&lt;=I167),J167,I167)*(L167-M167+N167))</f>
        <v>0</v>
      </c>
      <c r="P167" s="12"/>
      <c r="Q167" s="2"/>
      <c r="R167" s="2"/>
    </row>
    <row r="168" spans="1:18" ht="56.25">
      <c r="A168">
        <v>13</v>
      </c>
      <c r="B168">
        <v>34</v>
      </c>
      <c r="C168">
        <v>2022</v>
      </c>
      <c r="D168">
        <v>152</v>
      </c>
      <c r="G168" s="15">
        <v>152</v>
      </c>
      <c r="H168" s="20" t="s">
        <v>181</v>
      </c>
      <c r="I168" s="23">
        <v>800</v>
      </c>
      <c r="J168" s="23" t="s">
        <v>25</v>
      </c>
      <c r="K168" s="15"/>
      <c r="L168" s="7"/>
      <c r="M168" s="2"/>
      <c r="N168" s="2"/>
      <c r="O168" s="29">
        <f>(IF(AND(J168&gt;0,J168&lt;=I168),J168,I168)*(L168-M168+N168))</f>
        <v>0</v>
      </c>
      <c r="P168" s="12"/>
      <c r="Q168" s="2"/>
      <c r="R168" s="2"/>
    </row>
    <row r="169" spans="1:18" ht="56.25">
      <c r="A169">
        <v>13</v>
      </c>
      <c r="B169">
        <v>34</v>
      </c>
      <c r="C169">
        <v>2022</v>
      </c>
      <c r="D169">
        <v>153</v>
      </c>
      <c r="G169" s="15">
        <v>153</v>
      </c>
      <c r="H169" s="20" t="s">
        <v>182</v>
      </c>
      <c r="I169" s="23">
        <v>500</v>
      </c>
      <c r="J169" s="23" t="s">
        <v>25</v>
      </c>
      <c r="K169" s="15"/>
      <c r="L169" s="7"/>
      <c r="M169" s="2"/>
      <c r="N169" s="2"/>
      <c r="O169" s="29">
        <f>(IF(AND(J169&gt;0,J169&lt;=I169),J169,I169)*(L169-M169+N169))</f>
        <v>0</v>
      </c>
      <c r="P169" s="12"/>
      <c r="Q169" s="2"/>
      <c r="R169" s="2"/>
    </row>
    <row r="170" spans="1:18" ht="112.5">
      <c r="A170">
        <v>13</v>
      </c>
      <c r="B170">
        <v>34</v>
      </c>
      <c r="C170">
        <v>2022</v>
      </c>
      <c r="D170">
        <v>154</v>
      </c>
      <c r="G170" s="15">
        <v>154</v>
      </c>
      <c r="H170" s="20" t="s">
        <v>183</v>
      </c>
      <c r="I170" s="23">
        <v>2000</v>
      </c>
      <c r="J170" s="23" t="s">
        <v>184</v>
      </c>
      <c r="K170" s="15"/>
      <c r="L170" s="7"/>
      <c r="M170" s="2"/>
      <c r="N170" s="2"/>
      <c r="O170" s="29">
        <f>(IF(AND(J170&gt;0,J170&lt;=I170),J170,I170)*(L170-M170+N170))</f>
        <v>0</v>
      </c>
      <c r="P170" s="12"/>
      <c r="Q170" s="2"/>
      <c r="R170" s="2"/>
    </row>
    <row r="171" spans="1:18" ht="123.75">
      <c r="A171">
        <v>13</v>
      </c>
      <c r="B171">
        <v>34</v>
      </c>
      <c r="C171">
        <v>2022</v>
      </c>
      <c r="D171">
        <v>155</v>
      </c>
      <c r="G171" s="15">
        <v>155</v>
      </c>
      <c r="H171" s="20" t="s">
        <v>185</v>
      </c>
      <c r="I171" s="23">
        <v>2000</v>
      </c>
      <c r="J171" s="23" t="s">
        <v>184</v>
      </c>
      <c r="K171" s="15"/>
      <c r="L171" s="7"/>
      <c r="M171" s="2"/>
      <c r="N171" s="2"/>
      <c r="O171" s="29">
        <f>(IF(AND(J171&gt;0,J171&lt;=I171),J171,I171)*(L171-M171+N171))</f>
        <v>0</v>
      </c>
      <c r="P171" s="12"/>
      <c r="Q171" s="2"/>
      <c r="R171" s="2"/>
    </row>
    <row r="172" spans="1:18" ht="123.75">
      <c r="A172">
        <v>13</v>
      </c>
      <c r="B172">
        <v>34</v>
      </c>
      <c r="C172">
        <v>2022</v>
      </c>
      <c r="D172">
        <v>156</v>
      </c>
      <c r="G172" s="15">
        <v>156</v>
      </c>
      <c r="H172" s="20" t="s">
        <v>186</v>
      </c>
      <c r="I172" s="23">
        <v>1000</v>
      </c>
      <c r="J172" s="23" t="s">
        <v>184</v>
      </c>
      <c r="K172" s="15"/>
      <c r="L172" s="7"/>
      <c r="M172" s="2"/>
      <c r="N172" s="2"/>
      <c r="O172" s="29">
        <f>(IF(AND(J172&gt;0,J172&lt;=I172),J172,I172)*(L172-M172+N172))</f>
        <v>0</v>
      </c>
      <c r="P172" s="12"/>
      <c r="Q172" s="2"/>
      <c r="R172" s="2"/>
    </row>
    <row r="173" spans="1:18" ht="123.75">
      <c r="A173">
        <v>13</v>
      </c>
      <c r="B173">
        <v>34</v>
      </c>
      <c r="C173">
        <v>2022</v>
      </c>
      <c r="D173">
        <v>157</v>
      </c>
      <c r="G173" s="15">
        <v>157</v>
      </c>
      <c r="H173" s="20" t="s">
        <v>187</v>
      </c>
      <c r="I173" s="23">
        <v>500</v>
      </c>
      <c r="J173" s="23" t="s">
        <v>184</v>
      </c>
      <c r="K173" s="15"/>
      <c r="L173" s="7"/>
      <c r="M173" s="2"/>
      <c r="N173" s="2"/>
      <c r="O173" s="29">
        <f>(IF(AND(J173&gt;0,J173&lt;=I173),J173,I173)*(L173-M173+N173))</f>
        <v>0</v>
      </c>
      <c r="P173" s="12"/>
      <c r="Q173" s="2"/>
      <c r="R173" s="2"/>
    </row>
    <row r="174" spans="1:18" ht="15">
      <c r="A174">
        <v>13</v>
      </c>
      <c r="B174">
        <v>34</v>
      </c>
      <c r="C174">
        <v>2022</v>
      </c>
      <c r="D174">
        <v>158</v>
      </c>
      <c r="G174" s="15">
        <v>158</v>
      </c>
      <c r="H174" s="20" t="s">
        <v>188</v>
      </c>
      <c r="I174" s="23">
        <v>50</v>
      </c>
      <c r="J174" s="23" t="s">
        <v>27</v>
      </c>
      <c r="K174" s="15"/>
      <c r="L174" s="7"/>
      <c r="M174" s="2"/>
      <c r="N174" s="2"/>
      <c r="O174" s="29">
        <f>(IF(AND(J174&gt;0,J174&lt;=I174),J174,I174)*(L174-M174+N174))</f>
        <v>0</v>
      </c>
      <c r="P174" s="12"/>
      <c r="Q174" s="2"/>
      <c r="R174" s="2"/>
    </row>
    <row r="175" spans="1:18" ht="15">
      <c r="A175">
        <v>13</v>
      </c>
      <c r="B175">
        <v>34</v>
      </c>
      <c r="C175">
        <v>2022</v>
      </c>
      <c r="D175">
        <v>159</v>
      </c>
      <c r="G175" s="15">
        <v>159</v>
      </c>
      <c r="H175" s="20" t="s">
        <v>189</v>
      </c>
      <c r="I175" s="23">
        <v>50</v>
      </c>
      <c r="J175" s="23" t="s">
        <v>27</v>
      </c>
      <c r="K175" s="15"/>
      <c r="L175" s="7"/>
      <c r="M175" s="2"/>
      <c r="N175" s="2"/>
      <c r="O175" s="29">
        <f>(IF(AND(J175&gt;0,J175&lt;=I175),J175,I175)*(L175-M175+N175))</f>
        <v>0</v>
      </c>
      <c r="P175" s="12"/>
      <c r="Q175" s="2"/>
      <c r="R175" s="2"/>
    </row>
    <row r="176" spans="1:18" ht="15">
      <c r="A176">
        <v>13</v>
      </c>
      <c r="B176">
        <v>34</v>
      </c>
      <c r="C176">
        <v>2022</v>
      </c>
      <c r="D176">
        <v>160</v>
      </c>
      <c r="G176" s="15">
        <v>160</v>
      </c>
      <c r="H176" s="20" t="s">
        <v>190</v>
      </c>
      <c r="I176" s="23">
        <v>50</v>
      </c>
      <c r="J176" s="23" t="s">
        <v>27</v>
      </c>
      <c r="K176" s="15"/>
      <c r="L176" s="7"/>
      <c r="M176" s="2"/>
      <c r="N176" s="2"/>
      <c r="O176" s="29">
        <f>(IF(AND(J176&gt;0,J176&lt;=I176),J176,I176)*(L176-M176+N176))</f>
        <v>0</v>
      </c>
      <c r="P176" s="12"/>
      <c r="Q176" s="2"/>
      <c r="R176" s="2"/>
    </row>
    <row r="177" spans="1:18" ht="15">
      <c r="A177">
        <v>13</v>
      </c>
      <c r="B177">
        <v>34</v>
      </c>
      <c r="C177">
        <v>2022</v>
      </c>
      <c r="D177">
        <v>161</v>
      </c>
      <c r="G177" s="15">
        <v>161</v>
      </c>
      <c r="H177" s="20" t="s">
        <v>191</v>
      </c>
      <c r="I177" s="23">
        <v>50</v>
      </c>
      <c r="J177" s="23" t="s">
        <v>27</v>
      </c>
      <c r="K177" s="15"/>
      <c r="L177" s="7"/>
      <c r="M177" s="2"/>
      <c r="N177" s="2"/>
      <c r="O177" s="29">
        <f>(IF(AND(J177&gt;0,J177&lt;=I177),J177,I177)*(L177-M177+N177))</f>
        <v>0</v>
      </c>
      <c r="P177" s="12"/>
      <c r="Q177" s="2"/>
      <c r="R177" s="2"/>
    </row>
    <row r="178" spans="1:18" ht="90">
      <c r="A178">
        <v>13</v>
      </c>
      <c r="B178">
        <v>34</v>
      </c>
      <c r="C178">
        <v>2022</v>
      </c>
      <c r="D178">
        <v>162</v>
      </c>
      <c r="G178" s="15">
        <v>162</v>
      </c>
      <c r="H178" s="20" t="s">
        <v>192</v>
      </c>
      <c r="I178" s="23">
        <v>7000</v>
      </c>
      <c r="J178" s="23" t="s">
        <v>25</v>
      </c>
      <c r="K178" s="15"/>
      <c r="L178" s="7"/>
      <c r="M178" s="2"/>
      <c r="N178" s="2"/>
      <c r="O178" s="29">
        <f>(IF(AND(J178&gt;0,J178&lt;=I178),J178,I178)*(L178-M178+N178))</f>
        <v>0</v>
      </c>
      <c r="P178" s="12"/>
      <c r="Q178" s="2"/>
      <c r="R178" s="2"/>
    </row>
    <row r="179" spans="1:18" ht="45">
      <c r="A179">
        <v>13</v>
      </c>
      <c r="B179">
        <v>34</v>
      </c>
      <c r="C179">
        <v>2022</v>
      </c>
      <c r="D179">
        <v>163</v>
      </c>
      <c r="G179" s="15">
        <v>163</v>
      </c>
      <c r="H179" s="20" t="s">
        <v>193</v>
      </c>
      <c r="I179" s="23">
        <v>5000</v>
      </c>
      <c r="J179" s="23" t="s">
        <v>27</v>
      </c>
      <c r="K179" s="15"/>
      <c r="L179" s="7"/>
      <c r="M179" s="2"/>
      <c r="N179" s="2"/>
      <c r="O179" s="29">
        <f>(IF(AND(J179&gt;0,J179&lt;=I179),J179,I179)*(L179-M179+N179))</f>
        <v>0</v>
      </c>
      <c r="P179" s="12"/>
      <c r="Q179" s="2"/>
      <c r="R179" s="2"/>
    </row>
    <row r="180" spans="1:18" ht="33.75">
      <c r="A180">
        <v>13</v>
      </c>
      <c r="B180">
        <v>34</v>
      </c>
      <c r="C180">
        <v>2022</v>
      </c>
      <c r="D180">
        <v>164</v>
      </c>
      <c r="G180" s="15">
        <v>164</v>
      </c>
      <c r="H180" s="20" t="s">
        <v>194</v>
      </c>
      <c r="I180" s="23">
        <v>100</v>
      </c>
      <c r="J180" s="23" t="s">
        <v>27</v>
      </c>
      <c r="K180" s="15"/>
      <c r="L180" s="7"/>
      <c r="M180" s="2"/>
      <c r="N180" s="2"/>
      <c r="O180" s="29">
        <f>(IF(AND(J180&gt;0,J180&lt;=I180),J180,I180)*(L180-M180+N180))</f>
        <v>0</v>
      </c>
      <c r="P180" s="12"/>
      <c r="Q180" s="2"/>
      <c r="R180" s="2"/>
    </row>
    <row r="181" spans="1:18" ht="33.75">
      <c r="A181">
        <v>13</v>
      </c>
      <c r="B181">
        <v>34</v>
      </c>
      <c r="C181">
        <v>2022</v>
      </c>
      <c r="D181">
        <v>165</v>
      </c>
      <c r="G181" s="15">
        <v>165</v>
      </c>
      <c r="H181" s="20" t="s">
        <v>195</v>
      </c>
      <c r="I181" s="23">
        <v>100</v>
      </c>
      <c r="J181" s="23" t="s">
        <v>27</v>
      </c>
      <c r="K181" s="15"/>
      <c r="L181" s="7"/>
      <c r="M181" s="2"/>
      <c r="N181" s="2"/>
      <c r="O181" s="29">
        <f>(IF(AND(J181&gt;0,J181&lt;=I181),J181,I181)*(L181-M181+N181))</f>
        <v>0</v>
      </c>
      <c r="P181" s="12"/>
      <c r="Q181" s="2"/>
      <c r="R181" s="2"/>
    </row>
    <row r="182" spans="1:18" ht="15">
      <c r="A182">
        <v>13</v>
      </c>
      <c r="B182">
        <v>34</v>
      </c>
      <c r="C182">
        <v>2022</v>
      </c>
      <c r="D182">
        <v>166</v>
      </c>
      <c r="G182" s="15">
        <v>166</v>
      </c>
      <c r="H182" s="20" t="s">
        <v>196</v>
      </c>
      <c r="I182" s="23">
        <v>3</v>
      </c>
      <c r="J182" s="23" t="s">
        <v>27</v>
      </c>
      <c r="K182" s="15"/>
      <c r="L182" s="7"/>
      <c r="M182" s="2"/>
      <c r="N182" s="2"/>
      <c r="O182" s="29">
        <f>(IF(AND(J182&gt;0,J182&lt;=I182),J182,I182)*(L182-M182+N182))</f>
        <v>0</v>
      </c>
      <c r="P182" s="12"/>
      <c r="Q182" s="2"/>
      <c r="R182" s="2"/>
    </row>
    <row r="183" spans="1:18" ht="15">
      <c r="A183">
        <v>13</v>
      </c>
      <c r="B183">
        <v>34</v>
      </c>
      <c r="C183">
        <v>2022</v>
      </c>
      <c r="D183">
        <v>167</v>
      </c>
      <c r="G183" s="15">
        <v>167</v>
      </c>
      <c r="H183" s="20" t="s">
        <v>197</v>
      </c>
      <c r="I183" s="23">
        <v>3</v>
      </c>
      <c r="J183" s="23" t="s">
        <v>27</v>
      </c>
      <c r="K183" s="15"/>
      <c r="L183" s="7"/>
      <c r="M183" s="2"/>
      <c r="N183" s="2"/>
      <c r="O183" s="29">
        <f>(IF(AND(J183&gt;0,J183&lt;=I183),J183,I183)*(L183-M183+N183))</f>
        <v>0</v>
      </c>
      <c r="P183" s="12"/>
      <c r="Q183" s="2"/>
      <c r="R183" s="2"/>
    </row>
    <row r="184" spans="1:18" ht="15">
      <c r="A184">
        <v>13</v>
      </c>
      <c r="B184">
        <v>34</v>
      </c>
      <c r="C184">
        <v>2022</v>
      </c>
      <c r="D184">
        <v>168</v>
      </c>
      <c r="G184" s="15">
        <v>168</v>
      </c>
      <c r="H184" s="20" t="s">
        <v>198</v>
      </c>
      <c r="I184" s="23">
        <v>3</v>
      </c>
      <c r="J184" s="23" t="s">
        <v>27</v>
      </c>
      <c r="K184" s="15"/>
      <c r="L184" s="7"/>
      <c r="M184" s="2"/>
      <c r="N184" s="2"/>
      <c r="O184" s="29">
        <f>(IF(AND(J184&gt;0,J184&lt;=I184),J184,I184)*(L184-M184+N184))</f>
        <v>0</v>
      </c>
      <c r="P184" s="12"/>
      <c r="Q184" s="2"/>
      <c r="R184" s="2"/>
    </row>
    <row r="185" spans="1:18" ht="15">
      <c r="A185">
        <v>13</v>
      </c>
      <c r="B185">
        <v>34</v>
      </c>
      <c r="C185">
        <v>2022</v>
      </c>
      <c r="D185">
        <v>169</v>
      </c>
      <c r="G185" s="15">
        <v>169</v>
      </c>
      <c r="H185" s="20" t="s">
        <v>199</v>
      </c>
      <c r="I185" s="23">
        <v>6</v>
      </c>
      <c r="J185" s="23" t="s">
        <v>27</v>
      </c>
      <c r="K185" s="15"/>
      <c r="L185" s="7"/>
      <c r="M185" s="2"/>
      <c r="N185" s="2"/>
      <c r="O185" s="29">
        <f>(IF(AND(J185&gt;0,J185&lt;=I185),J185,I185)*(L185-M185+N185))</f>
        <v>0</v>
      </c>
      <c r="P185" s="12"/>
      <c r="Q185" s="2"/>
      <c r="R185" s="2"/>
    </row>
    <row r="186" spans="1:18" ht="15">
      <c r="A186">
        <v>13</v>
      </c>
      <c r="B186">
        <v>34</v>
      </c>
      <c r="C186">
        <v>2022</v>
      </c>
      <c r="D186">
        <v>170</v>
      </c>
      <c r="G186" s="15">
        <v>170</v>
      </c>
      <c r="H186" s="20" t="s">
        <v>200</v>
      </c>
      <c r="I186" s="23">
        <v>6</v>
      </c>
      <c r="J186" s="23" t="s">
        <v>27</v>
      </c>
      <c r="K186" s="15"/>
      <c r="L186" s="7"/>
      <c r="M186" s="2"/>
      <c r="N186" s="2"/>
      <c r="O186" s="29">
        <f>(IF(AND(J186&gt;0,J186&lt;=I186),J186,I186)*(L186-M186+N186))</f>
        <v>0</v>
      </c>
      <c r="P186" s="12"/>
      <c r="Q186" s="2"/>
      <c r="R186" s="2"/>
    </row>
    <row r="187" spans="1:18" ht="15">
      <c r="A187">
        <v>13</v>
      </c>
      <c r="B187">
        <v>34</v>
      </c>
      <c r="C187">
        <v>2022</v>
      </c>
      <c r="D187">
        <v>171</v>
      </c>
      <c r="G187" s="15">
        <v>171</v>
      </c>
      <c r="H187" s="20" t="s">
        <v>201</v>
      </c>
      <c r="I187" s="23">
        <v>6</v>
      </c>
      <c r="J187" s="23" t="s">
        <v>27</v>
      </c>
      <c r="K187" s="15"/>
      <c r="L187" s="7"/>
      <c r="M187" s="2"/>
      <c r="N187" s="2"/>
      <c r="O187" s="29">
        <f>(IF(AND(J187&gt;0,J187&lt;=I187),J187,I187)*(L187-M187+N187))</f>
        <v>0</v>
      </c>
      <c r="P187" s="12"/>
      <c r="Q187" s="2"/>
      <c r="R187" s="2"/>
    </row>
    <row r="188" spans="1:18" ht="15">
      <c r="A188">
        <v>13</v>
      </c>
      <c r="B188">
        <v>34</v>
      </c>
      <c r="C188">
        <v>2022</v>
      </c>
      <c r="D188">
        <v>172</v>
      </c>
      <c r="G188" s="15">
        <v>172</v>
      </c>
      <c r="H188" s="20" t="s">
        <v>202</v>
      </c>
      <c r="I188" s="23">
        <v>100</v>
      </c>
      <c r="J188" s="23" t="s">
        <v>23</v>
      </c>
      <c r="K188" s="15"/>
      <c r="L188" s="7"/>
      <c r="M188" s="2"/>
      <c r="N188" s="2"/>
      <c r="O188" s="29">
        <f>(IF(AND(J188&gt;0,J188&lt;=I188),J188,I188)*(L188-M188+N188))</f>
        <v>0</v>
      </c>
      <c r="P188" s="12"/>
      <c r="Q188" s="2"/>
      <c r="R188" s="2"/>
    </row>
    <row r="189" spans="1:18" ht="15">
      <c r="A189">
        <v>13</v>
      </c>
      <c r="B189">
        <v>34</v>
      </c>
      <c r="C189">
        <v>2022</v>
      </c>
      <c r="D189">
        <v>173</v>
      </c>
      <c r="G189" s="15">
        <v>173</v>
      </c>
      <c r="H189" s="20" t="s">
        <v>203</v>
      </c>
      <c r="I189" s="23">
        <v>100</v>
      </c>
      <c r="J189" s="23" t="s">
        <v>23</v>
      </c>
      <c r="K189" s="15"/>
      <c r="L189" s="7"/>
      <c r="M189" s="2"/>
      <c r="N189" s="2"/>
      <c r="O189" s="29">
        <f>(IF(AND(J189&gt;0,J189&lt;=I189),J189,I189)*(L189-M189+N189))</f>
        <v>0</v>
      </c>
      <c r="P189" s="12"/>
      <c r="Q189" s="2"/>
      <c r="R189" s="2"/>
    </row>
    <row r="190" spans="1:18" ht="168.75">
      <c r="A190">
        <v>13</v>
      </c>
      <c r="B190">
        <v>34</v>
      </c>
      <c r="C190">
        <v>2022</v>
      </c>
      <c r="D190">
        <v>174</v>
      </c>
      <c r="G190" s="15">
        <v>174</v>
      </c>
      <c r="H190" s="20" t="s">
        <v>204</v>
      </c>
      <c r="I190" s="23">
        <v>6</v>
      </c>
      <c r="J190" s="23" t="s">
        <v>27</v>
      </c>
      <c r="K190" s="15"/>
      <c r="L190" s="7"/>
      <c r="M190" s="2"/>
      <c r="N190" s="2"/>
      <c r="O190" s="29">
        <f>(IF(AND(J190&gt;0,J190&lt;=I190),J190,I190)*(L190-M190+N190))</f>
        <v>0</v>
      </c>
      <c r="P190" s="12"/>
      <c r="Q190" s="2"/>
      <c r="R190" s="2"/>
    </row>
    <row r="191" spans="1:18" ht="78.75">
      <c r="A191">
        <v>13</v>
      </c>
      <c r="B191">
        <v>34</v>
      </c>
      <c r="C191">
        <v>2022</v>
      </c>
      <c r="D191">
        <v>175</v>
      </c>
      <c r="G191" s="15">
        <v>175</v>
      </c>
      <c r="H191" s="20" t="s">
        <v>205</v>
      </c>
      <c r="I191" s="23">
        <v>5</v>
      </c>
      <c r="J191" s="23" t="s">
        <v>27</v>
      </c>
      <c r="K191" s="15"/>
      <c r="L191" s="7"/>
      <c r="M191" s="2"/>
      <c r="N191" s="2"/>
      <c r="O191" s="29">
        <f>(IF(AND(J191&gt;0,J191&lt;=I191),J191,I191)*(L191-M191+N191))</f>
        <v>0</v>
      </c>
      <c r="P191" s="12"/>
      <c r="Q191" s="2"/>
      <c r="R191" s="2"/>
    </row>
    <row r="192" spans="1:18" ht="15">
      <c r="A192">
        <v>13</v>
      </c>
      <c r="B192">
        <v>34</v>
      </c>
      <c r="C192">
        <v>2022</v>
      </c>
      <c r="D192">
        <v>176</v>
      </c>
      <c r="G192" s="15">
        <v>176</v>
      </c>
      <c r="H192" s="20" t="s">
        <v>206</v>
      </c>
      <c r="I192" s="23">
        <v>5</v>
      </c>
      <c r="J192" s="23" t="s">
        <v>27</v>
      </c>
      <c r="K192" s="15"/>
      <c r="L192" s="7"/>
      <c r="M192" s="2"/>
      <c r="N192" s="2"/>
      <c r="O192" s="29">
        <f>(IF(AND(J192&gt;0,J192&lt;=I192),J192,I192)*(L192-M192+N192))</f>
        <v>0</v>
      </c>
      <c r="P192" s="12"/>
      <c r="Q192" s="2"/>
      <c r="R192" s="2"/>
    </row>
    <row r="193" spans="1:18" ht="15">
      <c r="A193">
        <v>13</v>
      </c>
      <c r="B193">
        <v>34</v>
      </c>
      <c r="C193">
        <v>2022</v>
      </c>
      <c r="D193">
        <v>177</v>
      </c>
      <c r="G193" s="15">
        <v>177</v>
      </c>
      <c r="H193" s="20" t="s">
        <v>207</v>
      </c>
      <c r="I193" s="23">
        <v>200</v>
      </c>
      <c r="J193" s="23" t="s">
        <v>23</v>
      </c>
      <c r="K193" s="15"/>
      <c r="L193" s="7"/>
      <c r="M193" s="2"/>
      <c r="N193" s="2"/>
      <c r="O193" s="29">
        <f>(IF(AND(J193&gt;0,J193&lt;=I193),J193,I193)*(L193-M193+N193))</f>
        <v>0</v>
      </c>
      <c r="P193" s="12"/>
      <c r="Q193" s="2"/>
      <c r="R193" s="2"/>
    </row>
    <row r="194" spans="1:18" ht="15">
      <c r="A194">
        <v>13</v>
      </c>
      <c r="B194">
        <v>34</v>
      </c>
      <c r="C194">
        <v>2022</v>
      </c>
      <c r="D194">
        <v>178</v>
      </c>
      <c r="G194" s="15">
        <v>178</v>
      </c>
      <c r="H194" s="20" t="s">
        <v>208</v>
      </c>
      <c r="I194" s="23">
        <v>100</v>
      </c>
      <c r="J194" s="23" t="s">
        <v>29</v>
      </c>
      <c r="K194" s="15"/>
      <c r="L194" s="7"/>
      <c r="M194" s="2"/>
      <c r="N194" s="2"/>
      <c r="O194" s="29">
        <f>(IF(AND(J194&gt;0,J194&lt;=I194),J194,I194)*(L194-M194+N194))</f>
        <v>0</v>
      </c>
      <c r="P194" s="12"/>
      <c r="Q194" s="2"/>
      <c r="R194" s="2"/>
    </row>
    <row r="195" spans="1:18" ht="15">
      <c r="A195">
        <v>13</v>
      </c>
      <c r="B195">
        <v>34</v>
      </c>
      <c r="C195">
        <v>2022</v>
      </c>
      <c r="D195">
        <v>179</v>
      </c>
      <c r="G195" s="15">
        <v>179</v>
      </c>
      <c r="H195" s="20" t="s">
        <v>209</v>
      </c>
      <c r="I195" s="23">
        <v>5</v>
      </c>
      <c r="J195" s="23" t="s">
        <v>27</v>
      </c>
      <c r="K195" s="15"/>
      <c r="L195" s="7"/>
      <c r="M195" s="2"/>
      <c r="N195" s="2"/>
      <c r="O195" s="29">
        <f>(IF(AND(J195&gt;0,J195&lt;=I195),J195,I195)*(L195-M195+N195))</f>
        <v>0</v>
      </c>
      <c r="P195" s="12"/>
      <c r="Q195" s="2"/>
      <c r="R195" s="2"/>
    </row>
    <row r="196" spans="1:18" ht="15">
      <c r="A196">
        <v>13</v>
      </c>
      <c r="B196">
        <v>34</v>
      </c>
      <c r="C196">
        <v>2022</v>
      </c>
      <c r="D196">
        <v>180</v>
      </c>
      <c r="G196" s="15">
        <v>180</v>
      </c>
      <c r="H196" s="20" t="s">
        <v>210</v>
      </c>
      <c r="I196" s="23">
        <v>10</v>
      </c>
      <c r="J196" s="23" t="s">
        <v>27</v>
      </c>
      <c r="K196" s="15"/>
      <c r="L196" s="7"/>
      <c r="M196" s="2"/>
      <c r="N196" s="2"/>
      <c r="O196" s="29">
        <f>(IF(AND(J196&gt;0,J196&lt;=I196),J196,I196)*(L196-M196+N196))</f>
        <v>0</v>
      </c>
      <c r="P196" s="12"/>
      <c r="Q196" s="2"/>
      <c r="R196" s="2"/>
    </row>
    <row r="197" spans="1:18" ht="15">
      <c r="A197">
        <v>13</v>
      </c>
      <c r="B197">
        <v>34</v>
      </c>
      <c r="C197">
        <v>2022</v>
      </c>
      <c r="D197">
        <v>181</v>
      </c>
      <c r="G197" s="15">
        <v>181</v>
      </c>
      <c r="H197" s="20" t="s">
        <v>211</v>
      </c>
      <c r="I197" s="23">
        <v>10</v>
      </c>
      <c r="J197" s="23" t="s">
        <v>27</v>
      </c>
      <c r="K197" s="15"/>
      <c r="L197" s="7"/>
      <c r="M197" s="2"/>
      <c r="N197" s="2"/>
      <c r="O197" s="29">
        <f>(IF(AND(J197&gt;0,J197&lt;=I197),J197,I197)*(L197-M197+N197))</f>
        <v>0</v>
      </c>
      <c r="P197" s="12"/>
      <c r="Q197" s="2"/>
      <c r="R197" s="2"/>
    </row>
    <row r="198" spans="1:18" ht="22.5">
      <c r="A198">
        <v>13</v>
      </c>
      <c r="B198">
        <v>34</v>
      </c>
      <c r="C198">
        <v>2022</v>
      </c>
      <c r="D198">
        <v>182</v>
      </c>
      <c r="G198" s="15">
        <v>182</v>
      </c>
      <c r="H198" s="20" t="s">
        <v>212</v>
      </c>
      <c r="I198" s="23">
        <v>120</v>
      </c>
      <c r="J198" s="23" t="s">
        <v>27</v>
      </c>
      <c r="K198" s="15"/>
      <c r="L198" s="7"/>
      <c r="M198" s="2"/>
      <c r="N198" s="2"/>
      <c r="O198" s="29">
        <f>(IF(AND(J198&gt;0,J198&lt;=I198),J198,I198)*(L198-M198+N198))</f>
        <v>0</v>
      </c>
      <c r="P198" s="12"/>
      <c r="Q198" s="2"/>
      <c r="R198" s="2"/>
    </row>
    <row r="199" spans="1:18" ht="22.5">
      <c r="A199">
        <v>13</v>
      </c>
      <c r="B199">
        <v>34</v>
      </c>
      <c r="C199">
        <v>2022</v>
      </c>
      <c r="D199">
        <v>183</v>
      </c>
      <c r="G199" s="15">
        <v>183</v>
      </c>
      <c r="H199" s="20" t="s">
        <v>213</v>
      </c>
      <c r="I199" s="23">
        <v>120</v>
      </c>
      <c r="J199" s="23" t="s">
        <v>27</v>
      </c>
      <c r="K199" s="15"/>
      <c r="L199" s="7"/>
      <c r="M199" s="2"/>
      <c r="N199" s="2"/>
      <c r="O199" s="29">
        <f>(IF(AND(J199&gt;0,J199&lt;=I199),J199,I199)*(L199-M199+N199))</f>
        <v>0</v>
      </c>
      <c r="P199" s="12"/>
      <c r="Q199" s="2"/>
      <c r="R199" s="2"/>
    </row>
    <row r="200" spans="1:18" ht="22.5">
      <c r="A200">
        <v>13</v>
      </c>
      <c r="B200">
        <v>34</v>
      </c>
      <c r="C200">
        <v>2022</v>
      </c>
      <c r="D200">
        <v>184</v>
      </c>
      <c r="G200" s="15">
        <v>184</v>
      </c>
      <c r="H200" s="20" t="s">
        <v>214</v>
      </c>
      <c r="I200" s="23">
        <v>120</v>
      </c>
      <c r="J200" s="23" t="s">
        <v>27</v>
      </c>
      <c r="K200" s="15"/>
      <c r="L200" s="7"/>
      <c r="M200" s="2"/>
      <c r="N200" s="2"/>
      <c r="O200" s="29">
        <f>(IF(AND(J200&gt;0,J200&lt;=I200),J200,I200)*(L200-M200+N200))</f>
        <v>0</v>
      </c>
      <c r="P200" s="12"/>
      <c r="Q200" s="2"/>
      <c r="R200" s="2"/>
    </row>
    <row r="201" spans="1:18" ht="15">
      <c r="A201">
        <v>13</v>
      </c>
      <c r="B201">
        <v>34</v>
      </c>
      <c r="C201">
        <v>2022</v>
      </c>
      <c r="D201">
        <v>185</v>
      </c>
      <c r="G201" s="15">
        <v>185</v>
      </c>
      <c r="H201" s="20" t="s">
        <v>215</v>
      </c>
      <c r="I201" s="23">
        <v>1</v>
      </c>
      <c r="J201" s="23" t="s">
        <v>23</v>
      </c>
      <c r="K201" s="15"/>
      <c r="L201" s="7"/>
      <c r="M201" s="2"/>
      <c r="N201" s="2"/>
      <c r="O201" s="29">
        <f>(IF(AND(J201&gt;0,J201&lt;=I201),J201,I201)*(L201-M201+N201))</f>
        <v>0</v>
      </c>
      <c r="P201" s="12"/>
      <c r="Q201" s="2"/>
      <c r="R201" s="2"/>
    </row>
    <row r="202" spans="1:18" ht="22.5">
      <c r="A202">
        <v>13</v>
      </c>
      <c r="B202">
        <v>34</v>
      </c>
      <c r="C202">
        <v>2022</v>
      </c>
      <c r="D202">
        <v>186</v>
      </c>
      <c r="G202" s="15">
        <v>186</v>
      </c>
      <c r="H202" s="20" t="s">
        <v>216</v>
      </c>
      <c r="I202" s="23">
        <v>10000</v>
      </c>
      <c r="J202" s="23" t="s">
        <v>27</v>
      </c>
      <c r="K202" s="15"/>
      <c r="L202" s="7"/>
      <c r="M202" s="2"/>
      <c r="N202" s="2"/>
      <c r="O202" s="29">
        <f>(IF(AND(J202&gt;0,J202&lt;=I202),J202,I202)*(L202-M202+N202))</f>
        <v>0</v>
      </c>
      <c r="P202" s="12"/>
      <c r="Q202" s="2"/>
      <c r="R202" s="2"/>
    </row>
    <row r="203" spans="1:18" ht="15">
      <c r="A203">
        <v>13</v>
      </c>
      <c r="B203">
        <v>34</v>
      </c>
      <c r="C203">
        <v>2022</v>
      </c>
      <c r="D203">
        <v>187</v>
      </c>
      <c r="G203" s="15">
        <v>187</v>
      </c>
      <c r="H203" s="20" t="s">
        <v>217</v>
      </c>
      <c r="I203" s="23">
        <v>20</v>
      </c>
      <c r="J203" s="23" t="s">
        <v>27</v>
      </c>
      <c r="K203" s="15"/>
      <c r="L203" s="7"/>
      <c r="M203" s="2"/>
      <c r="N203" s="2"/>
      <c r="O203" s="29">
        <f>(IF(AND(J203&gt;0,J203&lt;=I203),J203,I203)*(L203-M203+N203))</f>
        <v>0</v>
      </c>
      <c r="P203" s="12"/>
      <c r="Q203" s="2"/>
      <c r="R203" s="2"/>
    </row>
    <row r="204" spans="1:18" ht="15">
      <c r="A204">
        <v>13</v>
      </c>
      <c r="B204">
        <v>34</v>
      </c>
      <c r="C204">
        <v>2022</v>
      </c>
      <c r="D204">
        <v>188</v>
      </c>
      <c r="G204" s="15">
        <v>188</v>
      </c>
      <c r="H204" s="20" t="s">
        <v>218</v>
      </c>
      <c r="I204" s="23">
        <v>20</v>
      </c>
      <c r="J204" s="23" t="s">
        <v>27</v>
      </c>
      <c r="K204" s="15"/>
      <c r="L204" s="7"/>
      <c r="M204" s="2"/>
      <c r="N204" s="2"/>
      <c r="O204" s="29">
        <f>(IF(AND(J204&gt;0,J204&lt;=I204),J204,I204)*(L204-M204+N204))</f>
        <v>0</v>
      </c>
      <c r="P204" s="12"/>
      <c r="Q204" s="2"/>
      <c r="R204" s="2"/>
    </row>
    <row r="205" spans="1:18" ht="15">
      <c r="A205">
        <v>13</v>
      </c>
      <c r="B205">
        <v>34</v>
      </c>
      <c r="C205">
        <v>2022</v>
      </c>
      <c r="D205">
        <v>189</v>
      </c>
      <c r="G205" s="15">
        <v>189</v>
      </c>
      <c r="H205" s="20" t="s">
        <v>219</v>
      </c>
      <c r="I205" s="23">
        <v>60</v>
      </c>
      <c r="J205" s="23" t="s">
        <v>29</v>
      </c>
      <c r="K205" s="15"/>
      <c r="L205" s="7"/>
      <c r="M205" s="2"/>
      <c r="N205" s="2"/>
      <c r="O205" s="29">
        <f>(IF(AND(J205&gt;0,J205&lt;=I205),J205,I205)*(L205-M205+N205))</f>
        <v>0</v>
      </c>
      <c r="P205" s="12"/>
      <c r="Q205" s="2"/>
      <c r="R205" s="2"/>
    </row>
    <row r="206" spans="1:18" ht="22.5">
      <c r="A206">
        <v>13</v>
      </c>
      <c r="B206">
        <v>34</v>
      </c>
      <c r="C206">
        <v>2022</v>
      </c>
      <c r="D206">
        <v>190</v>
      </c>
      <c r="G206" s="15">
        <v>190</v>
      </c>
      <c r="H206" s="20" t="s">
        <v>220</v>
      </c>
      <c r="I206" s="23">
        <v>500</v>
      </c>
      <c r="J206" s="23" t="s">
        <v>29</v>
      </c>
      <c r="K206" s="15"/>
      <c r="L206" s="7"/>
      <c r="M206" s="2"/>
      <c r="N206" s="2"/>
      <c r="O206" s="29">
        <f>(IF(AND(J206&gt;0,J206&lt;=I206),J206,I206)*(L206-M206+N206))</f>
        <v>0</v>
      </c>
      <c r="P206" s="12"/>
      <c r="Q206" s="2"/>
      <c r="R206" s="2"/>
    </row>
    <row r="207" spans="1:18" ht="33.75">
      <c r="A207">
        <v>13</v>
      </c>
      <c r="B207">
        <v>34</v>
      </c>
      <c r="C207">
        <v>2022</v>
      </c>
      <c r="D207">
        <v>191</v>
      </c>
      <c r="G207" s="15">
        <v>191</v>
      </c>
      <c r="H207" s="20" t="s">
        <v>221</v>
      </c>
      <c r="I207" s="23">
        <v>100</v>
      </c>
      <c r="J207" s="23" t="s">
        <v>23</v>
      </c>
      <c r="K207" s="15"/>
      <c r="L207" s="7"/>
      <c r="M207" s="2"/>
      <c r="N207" s="2"/>
      <c r="O207" s="29">
        <f>(IF(AND(J207&gt;0,J207&lt;=I207),J207,I207)*(L207-M207+N207))</f>
        <v>0</v>
      </c>
      <c r="P207" s="12"/>
      <c r="Q207" s="2"/>
      <c r="R207" s="2"/>
    </row>
    <row r="208" spans="1:18" ht="33.75">
      <c r="A208">
        <v>13</v>
      </c>
      <c r="B208">
        <v>34</v>
      </c>
      <c r="C208">
        <v>2022</v>
      </c>
      <c r="D208">
        <v>192</v>
      </c>
      <c r="G208" s="15">
        <v>192</v>
      </c>
      <c r="H208" s="20" t="s">
        <v>222</v>
      </c>
      <c r="I208" s="23">
        <v>100</v>
      </c>
      <c r="J208" s="23" t="s">
        <v>23</v>
      </c>
      <c r="K208" s="15"/>
      <c r="L208" s="7"/>
      <c r="M208" s="2"/>
      <c r="N208" s="2"/>
      <c r="O208" s="29">
        <f>(IF(AND(J208&gt;0,J208&lt;=I208),J208,I208)*(L208-M208+N208))</f>
        <v>0</v>
      </c>
      <c r="P208" s="12"/>
      <c r="Q208" s="2"/>
      <c r="R208" s="2"/>
    </row>
    <row r="209" spans="1:18" ht="33.75">
      <c r="A209">
        <v>13</v>
      </c>
      <c r="B209">
        <v>34</v>
      </c>
      <c r="C209">
        <v>2022</v>
      </c>
      <c r="D209">
        <v>193</v>
      </c>
      <c r="G209" s="15">
        <v>193</v>
      </c>
      <c r="H209" s="20" t="s">
        <v>223</v>
      </c>
      <c r="I209" s="23">
        <v>100</v>
      </c>
      <c r="J209" s="23" t="s">
        <v>23</v>
      </c>
      <c r="K209" s="15"/>
      <c r="L209" s="7"/>
      <c r="M209" s="2"/>
      <c r="N209" s="2"/>
      <c r="O209" s="29">
        <f>(IF(AND(J209&gt;0,J209&lt;=I209),J209,I209)*(L209-M209+N209))</f>
        <v>0</v>
      </c>
      <c r="P209" s="12"/>
      <c r="Q209" s="2"/>
      <c r="R209" s="2"/>
    </row>
    <row r="210" spans="1:18" ht="33.75">
      <c r="A210">
        <v>13</v>
      </c>
      <c r="B210">
        <v>34</v>
      </c>
      <c r="C210">
        <v>2022</v>
      </c>
      <c r="D210">
        <v>194</v>
      </c>
      <c r="G210" s="15">
        <v>194</v>
      </c>
      <c r="H210" s="20" t="s">
        <v>224</v>
      </c>
      <c r="I210" s="23">
        <v>100</v>
      </c>
      <c r="J210" s="23" t="s">
        <v>23</v>
      </c>
      <c r="K210" s="15"/>
      <c r="L210" s="7"/>
      <c r="M210" s="2"/>
      <c r="N210" s="2"/>
      <c r="O210" s="29">
        <f>(IF(AND(J210&gt;0,J210&lt;=I210),J210,I210)*(L210-M210+N210))</f>
        <v>0</v>
      </c>
      <c r="P210" s="12"/>
      <c r="Q210" s="2"/>
      <c r="R210" s="2"/>
    </row>
    <row r="211" spans="1:18" ht="15">
      <c r="A211">
        <v>13</v>
      </c>
      <c r="B211">
        <v>34</v>
      </c>
      <c r="C211">
        <v>2022</v>
      </c>
      <c r="D211">
        <v>195</v>
      </c>
      <c r="G211" s="15">
        <v>195</v>
      </c>
      <c r="H211" s="20" t="s">
        <v>225</v>
      </c>
      <c r="I211" s="23">
        <v>10</v>
      </c>
      <c r="J211" s="23" t="s">
        <v>27</v>
      </c>
      <c r="K211" s="15"/>
      <c r="L211" s="7"/>
      <c r="M211" s="2"/>
      <c r="N211" s="2"/>
      <c r="O211" s="29">
        <f>(IF(AND(J211&gt;0,J211&lt;=I211),J211,I211)*(L211-M211+N211))</f>
        <v>0</v>
      </c>
      <c r="P211" s="12"/>
      <c r="Q211" s="2"/>
      <c r="R211" s="2"/>
    </row>
    <row r="212" spans="1:18" ht="15">
      <c r="A212">
        <v>13</v>
      </c>
      <c r="B212">
        <v>34</v>
      </c>
      <c r="C212">
        <v>2022</v>
      </c>
      <c r="D212">
        <v>196</v>
      </c>
      <c r="G212" s="15">
        <v>196</v>
      </c>
      <c r="H212" s="20" t="s">
        <v>226</v>
      </c>
      <c r="I212" s="23">
        <v>10</v>
      </c>
      <c r="J212" s="23" t="s">
        <v>27</v>
      </c>
      <c r="K212" s="15"/>
      <c r="L212" s="7"/>
      <c r="M212" s="2"/>
      <c r="N212" s="2"/>
      <c r="O212" s="29">
        <f>(IF(AND(J212&gt;0,J212&lt;=I212),J212,I212)*(L212-M212+N212))</f>
        <v>0</v>
      </c>
      <c r="P212" s="12"/>
      <c r="Q212" s="2"/>
      <c r="R212" s="2"/>
    </row>
    <row r="213" spans="1:18" ht="112.5">
      <c r="A213">
        <v>13</v>
      </c>
      <c r="B213">
        <v>34</v>
      </c>
      <c r="C213">
        <v>2022</v>
      </c>
      <c r="D213">
        <v>197</v>
      </c>
      <c r="G213" s="15">
        <v>197</v>
      </c>
      <c r="H213" s="20" t="s">
        <v>227</v>
      </c>
      <c r="I213" s="23">
        <v>10</v>
      </c>
      <c r="J213" s="23" t="s">
        <v>25</v>
      </c>
      <c r="K213" s="15"/>
      <c r="L213" s="7"/>
      <c r="M213" s="2"/>
      <c r="N213" s="2"/>
      <c r="O213" s="29">
        <f>(IF(AND(J213&gt;0,J213&lt;=I213),J213,I213)*(L213-M213+N213))</f>
        <v>0</v>
      </c>
      <c r="P213" s="12"/>
      <c r="Q213" s="2"/>
      <c r="R213" s="2"/>
    </row>
    <row r="214" spans="1:18" ht="112.5">
      <c r="A214">
        <v>13</v>
      </c>
      <c r="B214">
        <v>34</v>
      </c>
      <c r="C214">
        <v>2022</v>
      </c>
      <c r="D214">
        <v>198</v>
      </c>
      <c r="G214" s="15">
        <v>198</v>
      </c>
      <c r="H214" s="20" t="s">
        <v>228</v>
      </c>
      <c r="I214" s="23">
        <v>500</v>
      </c>
      <c r="J214" s="23" t="s">
        <v>25</v>
      </c>
      <c r="K214" s="15"/>
      <c r="L214" s="7"/>
      <c r="M214" s="2"/>
      <c r="N214" s="2"/>
      <c r="O214" s="29">
        <f>(IF(AND(J214&gt;0,J214&lt;=I214),J214,I214)*(L214-M214+N214))</f>
        <v>0</v>
      </c>
      <c r="P214" s="12"/>
      <c r="Q214" s="2"/>
      <c r="R214" s="2"/>
    </row>
    <row r="215" spans="1:18" ht="112.5">
      <c r="A215">
        <v>13</v>
      </c>
      <c r="B215">
        <v>34</v>
      </c>
      <c r="C215">
        <v>2022</v>
      </c>
      <c r="D215">
        <v>199</v>
      </c>
      <c r="G215" s="15">
        <v>199</v>
      </c>
      <c r="H215" s="20" t="s">
        <v>229</v>
      </c>
      <c r="I215" s="23">
        <v>500</v>
      </c>
      <c r="J215" s="23" t="s">
        <v>25</v>
      </c>
      <c r="K215" s="15"/>
      <c r="L215" s="7"/>
      <c r="M215" s="2"/>
      <c r="N215" s="2"/>
      <c r="O215" s="29">
        <f>(IF(AND(J215&gt;0,J215&lt;=I215),J215,I215)*(L215-M215+N215))</f>
        <v>0</v>
      </c>
      <c r="P215" s="12"/>
      <c r="Q215" s="2"/>
      <c r="R215" s="2"/>
    </row>
    <row r="216" spans="1:18" ht="112.5">
      <c r="A216">
        <v>13</v>
      </c>
      <c r="B216">
        <v>34</v>
      </c>
      <c r="C216">
        <v>2022</v>
      </c>
      <c r="D216">
        <v>200</v>
      </c>
      <c r="G216" s="15">
        <v>200</v>
      </c>
      <c r="H216" s="20" t="s">
        <v>230</v>
      </c>
      <c r="I216" s="23">
        <v>50</v>
      </c>
      <c r="J216" s="23" t="s">
        <v>25</v>
      </c>
      <c r="K216" s="15"/>
      <c r="L216" s="7"/>
      <c r="M216" s="2"/>
      <c r="N216" s="2"/>
      <c r="O216" s="29">
        <f>(IF(AND(J216&gt;0,J216&lt;=I216),J216,I216)*(L216-M216+N216))</f>
        <v>0</v>
      </c>
      <c r="P216" s="12"/>
      <c r="Q216" s="2"/>
      <c r="R216" s="2"/>
    </row>
    <row r="217" spans="1:18" ht="112.5">
      <c r="A217">
        <v>13</v>
      </c>
      <c r="B217">
        <v>34</v>
      </c>
      <c r="C217">
        <v>2022</v>
      </c>
      <c r="D217">
        <v>201</v>
      </c>
      <c r="G217" s="15">
        <v>201</v>
      </c>
      <c r="H217" s="20" t="s">
        <v>231</v>
      </c>
      <c r="I217" s="23">
        <v>10</v>
      </c>
      <c r="J217" s="23" t="s">
        <v>25</v>
      </c>
      <c r="K217" s="15"/>
      <c r="L217" s="7"/>
      <c r="M217" s="2"/>
      <c r="N217" s="2"/>
      <c r="O217" s="29">
        <f>(IF(AND(J217&gt;0,J217&lt;=I217),J217,I217)*(L217-M217+N217))</f>
        <v>0</v>
      </c>
      <c r="P217" s="12"/>
      <c r="Q217" s="2"/>
      <c r="R217" s="2"/>
    </row>
    <row r="218" spans="1:18" ht="78.75">
      <c r="A218">
        <v>13</v>
      </c>
      <c r="B218">
        <v>34</v>
      </c>
      <c r="C218">
        <v>2022</v>
      </c>
      <c r="D218">
        <v>202</v>
      </c>
      <c r="G218" s="15">
        <v>202</v>
      </c>
      <c r="H218" s="20" t="s">
        <v>232</v>
      </c>
      <c r="I218" s="23">
        <v>10000</v>
      </c>
      <c r="J218" s="23" t="s">
        <v>27</v>
      </c>
      <c r="K218" s="15"/>
      <c r="L218" s="7"/>
      <c r="M218" s="2"/>
      <c r="N218" s="2"/>
      <c r="O218" s="29">
        <f>(IF(AND(J218&gt;0,J218&lt;=I218),J218,I218)*(L218-M218+N218))</f>
        <v>0</v>
      </c>
      <c r="P218" s="12"/>
      <c r="Q218" s="2"/>
      <c r="R218" s="2"/>
    </row>
    <row r="219" spans="1:18" ht="78.75">
      <c r="A219">
        <v>13</v>
      </c>
      <c r="B219">
        <v>34</v>
      </c>
      <c r="C219">
        <v>2022</v>
      </c>
      <c r="D219">
        <v>203</v>
      </c>
      <c r="G219" s="15">
        <v>203</v>
      </c>
      <c r="H219" s="20" t="s">
        <v>233</v>
      </c>
      <c r="I219" s="23">
        <v>50000</v>
      </c>
      <c r="J219" s="23" t="s">
        <v>27</v>
      </c>
      <c r="K219" s="15"/>
      <c r="L219" s="7"/>
      <c r="M219" s="2"/>
      <c r="N219" s="2"/>
      <c r="O219" s="29">
        <f>(IF(AND(J219&gt;0,J219&lt;=I219),J219,I219)*(L219-M219+N219))</f>
        <v>0</v>
      </c>
      <c r="P219" s="12"/>
      <c r="Q219" s="2"/>
      <c r="R219" s="2"/>
    </row>
    <row r="220" spans="1:18" ht="78.75">
      <c r="A220">
        <v>13</v>
      </c>
      <c r="B220">
        <v>34</v>
      </c>
      <c r="C220">
        <v>2022</v>
      </c>
      <c r="D220">
        <v>204</v>
      </c>
      <c r="G220" s="15">
        <v>204</v>
      </c>
      <c r="H220" s="20" t="s">
        <v>234</v>
      </c>
      <c r="I220" s="23">
        <v>30000</v>
      </c>
      <c r="J220" s="23" t="s">
        <v>27</v>
      </c>
      <c r="K220" s="15"/>
      <c r="L220" s="7"/>
      <c r="M220" s="2"/>
      <c r="N220" s="2"/>
      <c r="O220" s="29">
        <f>(IF(AND(J220&gt;0,J220&lt;=I220),J220,I220)*(L220-M220+N220))</f>
        <v>0</v>
      </c>
      <c r="P220" s="12"/>
      <c r="Q220" s="2"/>
      <c r="R220" s="2"/>
    </row>
    <row r="221" spans="1:18" ht="78.75">
      <c r="A221">
        <v>13</v>
      </c>
      <c r="B221">
        <v>34</v>
      </c>
      <c r="C221">
        <v>2022</v>
      </c>
      <c r="D221">
        <v>205</v>
      </c>
      <c r="G221" s="15">
        <v>205</v>
      </c>
      <c r="H221" s="20" t="s">
        <v>235</v>
      </c>
      <c r="I221" s="23">
        <v>30000</v>
      </c>
      <c r="J221" s="23" t="s">
        <v>27</v>
      </c>
      <c r="K221" s="15"/>
      <c r="L221" s="7"/>
      <c r="M221" s="2"/>
      <c r="N221" s="2"/>
      <c r="O221" s="29">
        <f>(IF(AND(J221&gt;0,J221&lt;=I221),J221,I221)*(L221-M221+N221))</f>
        <v>0</v>
      </c>
      <c r="P221" s="12"/>
      <c r="Q221" s="2"/>
      <c r="R221" s="2"/>
    </row>
    <row r="222" spans="1:18" ht="90">
      <c r="A222">
        <v>13</v>
      </c>
      <c r="B222">
        <v>34</v>
      </c>
      <c r="C222">
        <v>2022</v>
      </c>
      <c r="D222">
        <v>206</v>
      </c>
      <c r="G222" s="15">
        <v>206</v>
      </c>
      <c r="H222" s="20" t="s">
        <v>236</v>
      </c>
      <c r="I222" s="23">
        <v>1500</v>
      </c>
      <c r="J222" s="23" t="s">
        <v>25</v>
      </c>
      <c r="K222" s="15"/>
      <c r="L222" s="7"/>
      <c r="M222" s="2"/>
      <c r="N222" s="2"/>
      <c r="O222" s="29">
        <f>(IF(AND(J222&gt;0,J222&lt;=I222),J222,I222)*(L222-M222+N222))</f>
        <v>0</v>
      </c>
      <c r="P222" s="12"/>
      <c r="Q222" s="2"/>
      <c r="R222" s="2"/>
    </row>
    <row r="223" spans="1:18" ht="67.5">
      <c r="A223">
        <v>13</v>
      </c>
      <c r="B223">
        <v>34</v>
      </c>
      <c r="C223">
        <v>2022</v>
      </c>
      <c r="D223">
        <v>207</v>
      </c>
      <c r="G223" s="15">
        <v>207</v>
      </c>
      <c r="H223" s="20" t="s">
        <v>237</v>
      </c>
      <c r="I223" s="23">
        <v>10</v>
      </c>
      <c r="J223" s="23" t="s">
        <v>27</v>
      </c>
      <c r="K223" s="15"/>
      <c r="L223" s="7"/>
      <c r="M223" s="2"/>
      <c r="N223" s="2"/>
      <c r="O223" s="29">
        <f>(IF(AND(J223&gt;0,J223&lt;=I223),J223,I223)*(L223-M223+N223))</f>
        <v>0</v>
      </c>
      <c r="P223" s="12"/>
      <c r="Q223" s="2"/>
      <c r="R223" s="2"/>
    </row>
    <row r="224" spans="1:18" ht="67.5">
      <c r="A224">
        <v>13</v>
      </c>
      <c r="B224">
        <v>34</v>
      </c>
      <c r="C224">
        <v>2022</v>
      </c>
      <c r="D224">
        <v>208</v>
      </c>
      <c r="G224" s="15">
        <v>208</v>
      </c>
      <c r="H224" s="20" t="s">
        <v>238</v>
      </c>
      <c r="I224" s="23">
        <v>20</v>
      </c>
      <c r="J224" s="23" t="s">
        <v>27</v>
      </c>
      <c r="K224" s="15"/>
      <c r="L224" s="7"/>
      <c r="M224" s="2"/>
      <c r="N224" s="2"/>
      <c r="O224" s="29">
        <f>(IF(AND(J224&gt;0,J224&lt;=I224),J224,I224)*(L224-M224+N224))</f>
        <v>0</v>
      </c>
      <c r="P224" s="12"/>
      <c r="Q224" s="2"/>
      <c r="R224" s="2"/>
    </row>
    <row r="225" spans="1:18" ht="67.5">
      <c r="A225">
        <v>13</v>
      </c>
      <c r="B225">
        <v>34</v>
      </c>
      <c r="C225">
        <v>2022</v>
      </c>
      <c r="D225">
        <v>209</v>
      </c>
      <c r="G225" s="15">
        <v>209</v>
      </c>
      <c r="H225" s="20" t="s">
        <v>239</v>
      </c>
      <c r="I225" s="23">
        <v>50</v>
      </c>
      <c r="J225" s="23" t="s">
        <v>27</v>
      </c>
      <c r="K225" s="15"/>
      <c r="L225" s="7"/>
      <c r="M225" s="2"/>
      <c r="N225" s="2"/>
      <c r="O225" s="29">
        <f>(IF(AND(J225&gt;0,J225&lt;=I225),J225,I225)*(L225-M225+N225))</f>
        <v>0</v>
      </c>
      <c r="P225" s="12"/>
      <c r="Q225" s="2"/>
      <c r="R225" s="2"/>
    </row>
    <row r="226" spans="1:18" ht="67.5">
      <c r="A226">
        <v>13</v>
      </c>
      <c r="B226">
        <v>34</v>
      </c>
      <c r="C226">
        <v>2022</v>
      </c>
      <c r="D226">
        <v>210</v>
      </c>
      <c r="G226" s="15">
        <v>210</v>
      </c>
      <c r="H226" s="20" t="s">
        <v>240</v>
      </c>
      <c r="I226" s="23">
        <v>300</v>
      </c>
      <c r="J226" s="23" t="s">
        <v>27</v>
      </c>
      <c r="K226" s="15"/>
      <c r="L226" s="7"/>
      <c r="M226" s="2"/>
      <c r="N226" s="2"/>
      <c r="O226" s="29">
        <f>(IF(AND(J226&gt;0,J226&lt;=I226),J226,I226)*(L226-M226+N226))</f>
        <v>0</v>
      </c>
      <c r="P226" s="12"/>
      <c r="Q226" s="2"/>
      <c r="R226" s="2"/>
    </row>
    <row r="227" spans="1:18" ht="67.5">
      <c r="A227">
        <v>13</v>
      </c>
      <c r="B227">
        <v>34</v>
      </c>
      <c r="C227">
        <v>2022</v>
      </c>
      <c r="D227">
        <v>211</v>
      </c>
      <c r="G227" s="15">
        <v>211</v>
      </c>
      <c r="H227" s="20" t="s">
        <v>241</v>
      </c>
      <c r="I227" s="23">
        <v>300</v>
      </c>
      <c r="J227" s="23" t="s">
        <v>27</v>
      </c>
      <c r="K227" s="15"/>
      <c r="L227" s="7"/>
      <c r="M227" s="2"/>
      <c r="N227" s="2"/>
      <c r="O227" s="29">
        <f>(IF(AND(J227&gt;0,J227&lt;=I227),J227,I227)*(L227-M227+N227))</f>
        <v>0</v>
      </c>
      <c r="P227" s="12"/>
      <c r="Q227" s="2"/>
      <c r="R227" s="2"/>
    </row>
    <row r="228" spans="1:18" ht="67.5">
      <c r="A228">
        <v>13</v>
      </c>
      <c r="B228">
        <v>34</v>
      </c>
      <c r="C228">
        <v>2022</v>
      </c>
      <c r="D228">
        <v>212</v>
      </c>
      <c r="G228" s="15">
        <v>212</v>
      </c>
      <c r="H228" s="20" t="s">
        <v>242</v>
      </c>
      <c r="I228" s="23">
        <v>50</v>
      </c>
      <c r="J228" s="23" t="s">
        <v>27</v>
      </c>
      <c r="K228" s="15"/>
      <c r="L228" s="7"/>
      <c r="M228" s="2"/>
      <c r="N228" s="2"/>
      <c r="O228" s="29">
        <f>(IF(AND(J228&gt;0,J228&lt;=I228),J228,I228)*(L228-M228+N228))</f>
        <v>0</v>
      </c>
      <c r="P228" s="12"/>
      <c r="Q228" s="2"/>
      <c r="R228" s="2"/>
    </row>
    <row r="229" spans="1:18" ht="67.5">
      <c r="A229">
        <v>13</v>
      </c>
      <c r="B229">
        <v>34</v>
      </c>
      <c r="C229">
        <v>2022</v>
      </c>
      <c r="D229">
        <v>213</v>
      </c>
      <c r="G229" s="15">
        <v>213</v>
      </c>
      <c r="H229" s="20" t="s">
        <v>243</v>
      </c>
      <c r="I229" s="23">
        <v>50</v>
      </c>
      <c r="J229" s="23" t="s">
        <v>27</v>
      </c>
      <c r="K229" s="15"/>
      <c r="L229" s="7"/>
      <c r="M229" s="2"/>
      <c r="N229" s="2"/>
      <c r="O229" s="29">
        <f>(IF(AND(J229&gt;0,J229&lt;=I229),J229,I229)*(L229-M229+N229))</f>
        <v>0</v>
      </c>
      <c r="P229" s="12"/>
      <c r="Q229" s="2"/>
      <c r="R229" s="2"/>
    </row>
    <row r="230" spans="1:18" ht="67.5">
      <c r="A230">
        <v>13</v>
      </c>
      <c r="B230">
        <v>34</v>
      </c>
      <c r="C230">
        <v>2022</v>
      </c>
      <c r="D230">
        <v>214</v>
      </c>
      <c r="G230" s="15">
        <v>214</v>
      </c>
      <c r="H230" s="20" t="s">
        <v>244</v>
      </c>
      <c r="I230" s="23">
        <v>20</v>
      </c>
      <c r="J230" s="23" t="s">
        <v>27</v>
      </c>
      <c r="K230" s="15"/>
      <c r="L230" s="7"/>
      <c r="M230" s="2"/>
      <c r="N230" s="2"/>
      <c r="O230" s="29">
        <f>(IF(AND(J230&gt;0,J230&lt;=I230),J230,I230)*(L230-M230+N230))</f>
        <v>0</v>
      </c>
      <c r="P230" s="12"/>
      <c r="Q230" s="2"/>
      <c r="R230" s="2"/>
    </row>
    <row r="231" spans="1:18" ht="112.5">
      <c r="A231">
        <v>13</v>
      </c>
      <c r="B231">
        <v>34</v>
      </c>
      <c r="C231">
        <v>2022</v>
      </c>
      <c r="D231">
        <v>215</v>
      </c>
      <c r="G231" s="15">
        <v>215</v>
      </c>
      <c r="H231" s="20" t="s">
        <v>245</v>
      </c>
      <c r="I231" s="23">
        <v>30</v>
      </c>
      <c r="J231" s="23" t="s">
        <v>27</v>
      </c>
      <c r="K231" s="15"/>
      <c r="L231" s="7"/>
      <c r="M231" s="2"/>
      <c r="N231" s="2"/>
      <c r="O231" s="29">
        <f>(IF(AND(J231&gt;0,J231&lt;=I231),J231,I231)*(L231-M231+N231))</f>
        <v>0</v>
      </c>
      <c r="P231" s="12"/>
      <c r="Q231" s="2"/>
      <c r="R231" s="2"/>
    </row>
    <row r="232" spans="1:18" ht="112.5">
      <c r="A232">
        <v>13</v>
      </c>
      <c r="B232">
        <v>34</v>
      </c>
      <c r="C232">
        <v>2022</v>
      </c>
      <c r="D232">
        <v>216</v>
      </c>
      <c r="G232" s="15">
        <v>216</v>
      </c>
      <c r="H232" s="20" t="s">
        <v>246</v>
      </c>
      <c r="I232" s="23">
        <v>30</v>
      </c>
      <c r="J232" s="23" t="s">
        <v>27</v>
      </c>
      <c r="K232" s="15"/>
      <c r="L232" s="7"/>
      <c r="M232" s="2"/>
      <c r="N232" s="2"/>
      <c r="O232" s="29">
        <f>(IF(AND(J232&gt;0,J232&lt;=I232),J232,I232)*(L232-M232+N232))</f>
        <v>0</v>
      </c>
      <c r="P232" s="12"/>
      <c r="Q232" s="2"/>
      <c r="R232" s="2"/>
    </row>
    <row r="233" spans="1:18" ht="112.5">
      <c r="A233">
        <v>13</v>
      </c>
      <c r="B233">
        <v>34</v>
      </c>
      <c r="C233">
        <v>2022</v>
      </c>
      <c r="D233">
        <v>217</v>
      </c>
      <c r="G233" s="15">
        <v>217</v>
      </c>
      <c r="H233" s="20" t="s">
        <v>247</v>
      </c>
      <c r="I233" s="23">
        <v>30</v>
      </c>
      <c r="J233" s="23" t="s">
        <v>27</v>
      </c>
      <c r="K233" s="15"/>
      <c r="L233" s="7"/>
      <c r="M233" s="2"/>
      <c r="N233" s="2"/>
      <c r="O233" s="29">
        <f>(IF(AND(J233&gt;0,J233&lt;=I233),J233,I233)*(L233-M233+N233))</f>
        <v>0</v>
      </c>
      <c r="P233" s="12"/>
      <c r="Q233" s="2"/>
      <c r="R233" s="2"/>
    </row>
    <row r="234" spans="1:18" ht="112.5">
      <c r="A234">
        <v>13</v>
      </c>
      <c r="B234">
        <v>34</v>
      </c>
      <c r="C234">
        <v>2022</v>
      </c>
      <c r="D234">
        <v>218</v>
      </c>
      <c r="G234" s="15">
        <v>218</v>
      </c>
      <c r="H234" s="20" t="s">
        <v>248</v>
      </c>
      <c r="I234" s="23">
        <v>30</v>
      </c>
      <c r="J234" s="23" t="s">
        <v>27</v>
      </c>
      <c r="K234" s="15"/>
      <c r="L234" s="7"/>
      <c r="M234" s="2"/>
      <c r="N234" s="2"/>
      <c r="O234" s="29">
        <f>(IF(AND(J234&gt;0,J234&lt;=I234),J234,I234)*(L234-M234+N234))</f>
        <v>0</v>
      </c>
      <c r="P234" s="12"/>
      <c r="Q234" s="2"/>
      <c r="R234" s="2"/>
    </row>
    <row r="235" spans="1:18" ht="112.5">
      <c r="A235">
        <v>13</v>
      </c>
      <c r="B235">
        <v>34</v>
      </c>
      <c r="C235">
        <v>2022</v>
      </c>
      <c r="D235">
        <v>219</v>
      </c>
      <c r="G235" s="15">
        <v>219</v>
      </c>
      <c r="H235" s="20" t="s">
        <v>249</v>
      </c>
      <c r="I235" s="23">
        <v>30</v>
      </c>
      <c r="J235" s="23" t="s">
        <v>27</v>
      </c>
      <c r="K235" s="15"/>
      <c r="L235" s="7"/>
      <c r="M235" s="2"/>
      <c r="N235" s="2"/>
      <c r="O235" s="29">
        <f>(IF(AND(J235&gt;0,J235&lt;=I235),J235,I235)*(L235-M235+N235))</f>
        <v>0</v>
      </c>
      <c r="P235" s="12"/>
      <c r="Q235" s="2"/>
      <c r="R235" s="2"/>
    </row>
    <row r="236" spans="1:18" ht="112.5">
      <c r="A236">
        <v>13</v>
      </c>
      <c r="B236">
        <v>34</v>
      </c>
      <c r="C236">
        <v>2022</v>
      </c>
      <c r="D236">
        <v>220</v>
      </c>
      <c r="G236" s="15">
        <v>220</v>
      </c>
      <c r="H236" s="20" t="s">
        <v>250</v>
      </c>
      <c r="I236" s="23">
        <v>30</v>
      </c>
      <c r="J236" s="23" t="s">
        <v>27</v>
      </c>
      <c r="K236" s="15"/>
      <c r="L236" s="7"/>
      <c r="M236" s="2"/>
      <c r="N236" s="2"/>
      <c r="O236" s="29">
        <f>(IF(AND(J236&gt;0,J236&lt;=I236),J236,I236)*(L236-M236+N236))</f>
        <v>0</v>
      </c>
      <c r="P236" s="12"/>
      <c r="Q236" s="2"/>
      <c r="R236" s="2"/>
    </row>
    <row r="237" spans="1:18" ht="112.5">
      <c r="A237">
        <v>13</v>
      </c>
      <c r="B237">
        <v>34</v>
      </c>
      <c r="C237">
        <v>2022</v>
      </c>
      <c r="D237">
        <v>221</v>
      </c>
      <c r="G237" s="15">
        <v>221</v>
      </c>
      <c r="H237" s="20" t="s">
        <v>251</v>
      </c>
      <c r="I237" s="23">
        <v>30</v>
      </c>
      <c r="J237" s="23" t="s">
        <v>27</v>
      </c>
      <c r="K237" s="15"/>
      <c r="L237" s="7"/>
      <c r="M237" s="2"/>
      <c r="N237" s="2"/>
      <c r="O237" s="29">
        <f>(IF(AND(J237&gt;0,J237&lt;=I237),J237,I237)*(L237-M237+N237))</f>
        <v>0</v>
      </c>
      <c r="P237" s="12"/>
      <c r="Q237" s="2"/>
      <c r="R237" s="2"/>
    </row>
    <row r="238" spans="1:18" ht="112.5">
      <c r="A238">
        <v>13</v>
      </c>
      <c r="B238">
        <v>34</v>
      </c>
      <c r="C238">
        <v>2022</v>
      </c>
      <c r="D238">
        <v>222</v>
      </c>
      <c r="G238" s="15">
        <v>222</v>
      </c>
      <c r="H238" s="20" t="s">
        <v>252</v>
      </c>
      <c r="I238" s="23">
        <v>50</v>
      </c>
      <c r="J238" s="23" t="s">
        <v>27</v>
      </c>
      <c r="K238" s="15"/>
      <c r="L238" s="7"/>
      <c r="M238" s="2"/>
      <c r="N238" s="2"/>
      <c r="O238" s="29">
        <f>(IF(AND(J238&gt;0,J238&lt;=I238),J238,I238)*(L238-M238+N238))</f>
        <v>0</v>
      </c>
      <c r="P238" s="12"/>
      <c r="Q238" s="2"/>
      <c r="R238" s="2"/>
    </row>
    <row r="239" spans="1:18" ht="112.5">
      <c r="A239">
        <v>13</v>
      </c>
      <c r="B239">
        <v>34</v>
      </c>
      <c r="C239">
        <v>2022</v>
      </c>
      <c r="D239">
        <v>223</v>
      </c>
      <c r="G239" s="15">
        <v>223</v>
      </c>
      <c r="H239" s="20" t="s">
        <v>253</v>
      </c>
      <c r="I239" s="23">
        <v>50</v>
      </c>
      <c r="J239" s="23" t="s">
        <v>27</v>
      </c>
      <c r="K239" s="15"/>
      <c r="L239" s="7"/>
      <c r="M239" s="2"/>
      <c r="N239" s="2"/>
      <c r="O239" s="29">
        <f>(IF(AND(J239&gt;0,J239&lt;=I239),J239,I239)*(L239-M239+N239))</f>
        <v>0</v>
      </c>
      <c r="P239" s="12"/>
      <c r="Q239" s="2"/>
      <c r="R239" s="2"/>
    </row>
    <row r="240" spans="1:18" ht="112.5">
      <c r="A240">
        <v>13</v>
      </c>
      <c r="B240">
        <v>34</v>
      </c>
      <c r="C240">
        <v>2022</v>
      </c>
      <c r="D240">
        <v>224</v>
      </c>
      <c r="G240" s="15">
        <v>224</v>
      </c>
      <c r="H240" s="20" t="s">
        <v>254</v>
      </c>
      <c r="I240" s="23">
        <v>50</v>
      </c>
      <c r="J240" s="23" t="s">
        <v>27</v>
      </c>
      <c r="K240" s="15"/>
      <c r="L240" s="7"/>
      <c r="M240" s="2"/>
      <c r="N240" s="2"/>
      <c r="O240" s="29">
        <f>(IF(AND(J240&gt;0,J240&lt;=I240),J240,I240)*(L240-M240+N240))</f>
        <v>0</v>
      </c>
      <c r="P240" s="12"/>
      <c r="Q240" s="2"/>
      <c r="R240" s="2"/>
    </row>
    <row r="241" spans="1:18" ht="112.5">
      <c r="A241">
        <v>13</v>
      </c>
      <c r="B241">
        <v>34</v>
      </c>
      <c r="C241">
        <v>2022</v>
      </c>
      <c r="D241">
        <v>225</v>
      </c>
      <c r="G241" s="15">
        <v>225</v>
      </c>
      <c r="H241" s="20" t="s">
        <v>255</v>
      </c>
      <c r="I241" s="23">
        <v>50</v>
      </c>
      <c r="J241" s="23" t="s">
        <v>27</v>
      </c>
      <c r="K241" s="15"/>
      <c r="L241" s="7"/>
      <c r="M241" s="2"/>
      <c r="N241" s="2"/>
      <c r="O241" s="29">
        <f>(IF(AND(J241&gt;0,J241&lt;=I241),J241,I241)*(L241-M241+N241))</f>
        <v>0</v>
      </c>
      <c r="P241" s="12"/>
      <c r="Q241" s="2"/>
      <c r="R241" s="2"/>
    </row>
    <row r="242" spans="1:18" ht="112.5">
      <c r="A242">
        <v>13</v>
      </c>
      <c r="B242">
        <v>34</v>
      </c>
      <c r="C242">
        <v>2022</v>
      </c>
      <c r="D242">
        <v>226</v>
      </c>
      <c r="G242" s="15">
        <v>226</v>
      </c>
      <c r="H242" s="20" t="s">
        <v>256</v>
      </c>
      <c r="I242" s="23">
        <v>50</v>
      </c>
      <c r="J242" s="23" t="s">
        <v>27</v>
      </c>
      <c r="K242" s="15"/>
      <c r="L242" s="7"/>
      <c r="M242" s="2"/>
      <c r="N242" s="2"/>
      <c r="O242" s="29">
        <f>(IF(AND(J242&gt;0,J242&lt;=I242),J242,I242)*(L242-M242+N242))</f>
        <v>0</v>
      </c>
      <c r="P242" s="12"/>
      <c r="Q242" s="2"/>
      <c r="R242" s="2"/>
    </row>
    <row r="243" spans="1:18" ht="112.5">
      <c r="A243">
        <v>13</v>
      </c>
      <c r="B243">
        <v>34</v>
      </c>
      <c r="C243">
        <v>2022</v>
      </c>
      <c r="D243">
        <v>227</v>
      </c>
      <c r="G243" s="15">
        <v>227</v>
      </c>
      <c r="H243" s="20" t="s">
        <v>257</v>
      </c>
      <c r="I243" s="23">
        <v>50</v>
      </c>
      <c r="J243" s="23" t="s">
        <v>27</v>
      </c>
      <c r="K243" s="15"/>
      <c r="L243" s="7"/>
      <c r="M243" s="2"/>
      <c r="N243" s="2"/>
      <c r="O243" s="29">
        <f>(IF(AND(J243&gt;0,J243&lt;=I243),J243,I243)*(L243-M243+N243))</f>
        <v>0</v>
      </c>
      <c r="P243" s="12"/>
      <c r="Q243" s="2"/>
      <c r="R243" s="2"/>
    </row>
    <row r="244" spans="1:18" ht="112.5">
      <c r="A244">
        <v>13</v>
      </c>
      <c r="B244">
        <v>34</v>
      </c>
      <c r="C244">
        <v>2022</v>
      </c>
      <c r="D244">
        <v>228</v>
      </c>
      <c r="G244" s="15">
        <v>228</v>
      </c>
      <c r="H244" s="20" t="s">
        <v>258</v>
      </c>
      <c r="I244" s="23">
        <v>30</v>
      </c>
      <c r="J244" s="23" t="s">
        <v>27</v>
      </c>
      <c r="K244" s="15"/>
      <c r="L244" s="7"/>
      <c r="M244" s="2"/>
      <c r="N244" s="2"/>
      <c r="O244" s="29">
        <f>(IF(AND(J244&gt;0,J244&lt;=I244),J244,I244)*(L244-M244+N244))</f>
        <v>0</v>
      </c>
      <c r="P244" s="12"/>
      <c r="Q244" s="2"/>
      <c r="R244" s="2"/>
    </row>
    <row r="245" spans="1:18" ht="15">
      <c r="A245">
        <v>13</v>
      </c>
      <c r="B245">
        <v>34</v>
      </c>
      <c r="C245">
        <v>2022</v>
      </c>
      <c r="D245">
        <v>229</v>
      </c>
      <c r="G245" s="15">
        <v>229</v>
      </c>
      <c r="H245" s="20" t="s">
        <v>259</v>
      </c>
      <c r="I245" s="23">
        <v>20</v>
      </c>
      <c r="J245" s="23" t="s">
        <v>25</v>
      </c>
      <c r="K245" s="15"/>
      <c r="L245" s="7"/>
      <c r="M245" s="2"/>
      <c r="N245" s="2"/>
      <c r="O245" s="29">
        <f>(IF(AND(J245&gt;0,J245&lt;=I245),J245,I245)*(L245-M245+N245))</f>
        <v>0</v>
      </c>
      <c r="P245" s="12"/>
      <c r="Q245" s="2"/>
      <c r="R245" s="2"/>
    </row>
    <row r="246" spans="1:18" ht="15">
      <c r="A246">
        <v>13</v>
      </c>
      <c r="B246">
        <v>34</v>
      </c>
      <c r="C246">
        <v>2022</v>
      </c>
      <c r="D246">
        <v>230</v>
      </c>
      <c r="G246" s="15">
        <v>230</v>
      </c>
      <c r="H246" s="20" t="s">
        <v>260</v>
      </c>
      <c r="I246" s="23">
        <v>20</v>
      </c>
      <c r="J246" s="23" t="s">
        <v>25</v>
      </c>
      <c r="K246" s="15"/>
      <c r="L246" s="7"/>
      <c r="M246" s="2"/>
      <c r="N246" s="2"/>
      <c r="O246" s="29">
        <f>(IF(AND(J246&gt;0,J246&lt;=I246),J246,I246)*(L246-M246+N246))</f>
        <v>0</v>
      </c>
      <c r="P246" s="12"/>
      <c r="Q246" s="2"/>
      <c r="R246" s="2"/>
    </row>
    <row r="247" spans="1:18" ht="15">
      <c r="A247">
        <v>13</v>
      </c>
      <c r="B247">
        <v>34</v>
      </c>
      <c r="C247">
        <v>2022</v>
      </c>
      <c r="D247">
        <v>231</v>
      </c>
      <c r="G247" s="15">
        <v>231</v>
      </c>
      <c r="H247" s="20" t="s">
        <v>261</v>
      </c>
      <c r="I247" s="23">
        <v>50</v>
      </c>
      <c r="J247" s="23" t="s">
        <v>25</v>
      </c>
      <c r="K247" s="15"/>
      <c r="L247" s="7"/>
      <c r="M247" s="2"/>
      <c r="N247" s="2"/>
      <c r="O247" s="29">
        <f>(IF(AND(J247&gt;0,J247&lt;=I247),J247,I247)*(L247-M247+N247))</f>
        <v>0</v>
      </c>
      <c r="P247" s="12"/>
      <c r="Q247" s="2"/>
      <c r="R247" s="2"/>
    </row>
    <row r="248" spans="1:18" ht="15">
      <c r="A248">
        <v>13</v>
      </c>
      <c r="B248">
        <v>34</v>
      </c>
      <c r="C248">
        <v>2022</v>
      </c>
      <c r="D248">
        <v>232</v>
      </c>
      <c r="G248" s="15">
        <v>232</v>
      </c>
      <c r="H248" s="20" t="s">
        <v>262</v>
      </c>
      <c r="I248" s="23">
        <v>50</v>
      </c>
      <c r="J248" s="23" t="s">
        <v>25</v>
      </c>
      <c r="K248" s="15"/>
      <c r="L248" s="7"/>
      <c r="M248" s="2"/>
      <c r="N248" s="2"/>
      <c r="O248" s="29">
        <f>(IF(AND(J248&gt;0,J248&lt;=I248),J248,I248)*(L248-M248+N248))</f>
        <v>0</v>
      </c>
      <c r="P248" s="12"/>
      <c r="Q248" s="2"/>
      <c r="R248" s="2"/>
    </row>
    <row r="249" spans="1:18" ht="15">
      <c r="A249">
        <v>13</v>
      </c>
      <c r="B249">
        <v>34</v>
      </c>
      <c r="C249">
        <v>2022</v>
      </c>
      <c r="D249">
        <v>233</v>
      </c>
      <c r="G249" s="15">
        <v>233</v>
      </c>
      <c r="H249" s="20" t="s">
        <v>263</v>
      </c>
      <c r="I249" s="23">
        <v>50</v>
      </c>
      <c r="J249" s="23" t="s">
        <v>25</v>
      </c>
      <c r="K249" s="15"/>
      <c r="L249" s="7"/>
      <c r="M249" s="2"/>
      <c r="N249" s="2"/>
      <c r="O249" s="29">
        <f>(IF(AND(J249&gt;0,J249&lt;=I249),J249,I249)*(L249-M249+N249))</f>
        <v>0</v>
      </c>
      <c r="P249" s="12"/>
      <c r="Q249" s="2"/>
      <c r="R249" s="2"/>
    </row>
    <row r="250" spans="1:18" ht="15">
      <c r="A250">
        <v>13</v>
      </c>
      <c r="B250">
        <v>34</v>
      </c>
      <c r="C250">
        <v>2022</v>
      </c>
      <c r="D250">
        <v>234</v>
      </c>
      <c r="G250" s="15">
        <v>234</v>
      </c>
      <c r="H250" s="20" t="s">
        <v>264</v>
      </c>
      <c r="I250" s="23">
        <v>20</v>
      </c>
      <c r="J250" s="23" t="s">
        <v>25</v>
      </c>
      <c r="K250" s="15"/>
      <c r="L250" s="7"/>
      <c r="M250" s="2"/>
      <c r="N250" s="2"/>
      <c r="O250" s="29">
        <f>(IF(AND(J250&gt;0,J250&lt;=I250),J250,I250)*(L250-M250+N250))</f>
        <v>0</v>
      </c>
      <c r="P250" s="12"/>
      <c r="Q250" s="2"/>
      <c r="R250" s="2"/>
    </row>
    <row r="251" spans="1:18" ht="15">
      <c r="A251">
        <v>13</v>
      </c>
      <c r="B251">
        <v>34</v>
      </c>
      <c r="C251">
        <v>2022</v>
      </c>
      <c r="D251">
        <v>235</v>
      </c>
      <c r="G251" s="15">
        <v>235</v>
      </c>
      <c r="H251" s="20" t="s">
        <v>265</v>
      </c>
      <c r="I251" s="23">
        <v>100</v>
      </c>
      <c r="J251" s="23" t="s">
        <v>27</v>
      </c>
      <c r="K251" s="15"/>
      <c r="L251" s="7"/>
      <c r="M251" s="2"/>
      <c r="N251" s="2"/>
      <c r="O251" s="29">
        <f>(IF(AND(J251&gt;0,J251&lt;=I251),J251,I251)*(L251-M251+N251))</f>
        <v>0</v>
      </c>
      <c r="P251" s="12"/>
      <c r="Q251" s="2"/>
      <c r="R251" s="2"/>
    </row>
    <row r="252" spans="1:18" ht="15">
      <c r="A252">
        <v>13</v>
      </c>
      <c r="B252">
        <v>34</v>
      </c>
      <c r="C252">
        <v>2022</v>
      </c>
      <c r="D252">
        <v>236</v>
      </c>
      <c r="G252" s="15">
        <v>236</v>
      </c>
      <c r="H252" s="20" t="s">
        <v>266</v>
      </c>
      <c r="I252" s="23">
        <v>100</v>
      </c>
      <c r="J252" s="23" t="s">
        <v>27</v>
      </c>
      <c r="K252" s="15"/>
      <c r="L252" s="7"/>
      <c r="M252" s="2"/>
      <c r="N252" s="2"/>
      <c r="O252" s="29">
        <f>(IF(AND(J252&gt;0,J252&lt;=I252),J252,I252)*(L252-M252+N252))</f>
        <v>0</v>
      </c>
      <c r="P252" s="12"/>
      <c r="Q252" s="2"/>
      <c r="R252" s="2"/>
    </row>
    <row r="253" spans="1:18" ht="15">
      <c r="A253">
        <v>13</v>
      </c>
      <c r="B253">
        <v>34</v>
      </c>
      <c r="C253">
        <v>2022</v>
      </c>
      <c r="D253">
        <v>237</v>
      </c>
      <c r="G253" s="15">
        <v>237</v>
      </c>
      <c r="H253" s="20" t="s">
        <v>267</v>
      </c>
      <c r="I253" s="23">
        <v>10</v>
      </c>
      <c r="J253" s="23" t="s">
        <v>23</v>
      </c>
      <c r="K253" s="15"/>
      <c r="L253" s="7"/>
      <c r="M253" s="2"/>
      <c r="N253" s="2"/>
      <c r="O253" s="29">
        <f>(IF(AND(J253&gt;0,J253&lt;=I253),J253,I253)*(L253-M253+N253))</f>
        <v>0</v>
      </c>
      <c r="P253" s="12"/>
      <c r="Q253" s="2"/>
      <c r="R253" s="2"/>
    </row>
    <row r="254" spans="1:18" ht="15">
      <c r="A254">
        <v>13</v>
      </c>
      <c r="B254">
        <v>34</v>
      </c>
      <c r="C254">
        <v>2022</v>
      </c>
      <c r="D254">
        <v>238</v>
      </c>
      <c r="G254" s="15">
        <v>238</v>
      </c>
      <c r="H254" s="20" t="s">
        <v>268</v>
      </c>
      <c r="I254" s="23">
        <v>10</v>
      </c>
      <c r="J254" s="23" t="s">
        <v>23</v>
      </c>
      <c r="K254" s="15"/>
      <c r="L254" s="7"/>
      <c r="M254" s="2"/>
      <c r="N254" s="2"/>
      <c r="O254" s="29">
        <f>(IF(AND(J254&gt;0,J254&lt;=I254),J254,I254)*(L254-M254+N254))</f>
        <v>0</v>
      </c>
      <c r="P254" s="12"/>
      <c r="Q254" s="2"/>
      <c r="R254" s="2"/>
    </row>
    <row r="255" spans="1:18" ht="15">
      <c r="A255">
        <v>13</v>
      </c>
      <c r="B255">
        <v>34</v>
      </c>
      <c r="C255">
        <v>2022</v>
      </c>
      <c r="D255">
        <v>239</v>
      </c>
      <c r="G255" s="15">
        <v>239</v>
      </c>
      <c r="H255" s="20" t="s">
        <v>269</v>
      </c>
      <c r="I255" s="23">
        <v>10</v>
      </c>
      <c r="J255" s="23" t="s">
        <v>23</v>
      </c>
      <c r="K255" s="15"/>
      <c r="L255" s="7"/>
      <c r="M255" s="2"/>
      <c r="N255" s="2"/>
      <c r="O255" s="29">
        <f>(IF(AND(J255&gt;0,J255&lt;=I255),J255,I255)*(L255-M255+N255))</f>
        <v>0</v>
      </c>
      <c r="P255" s="12"/>
      <c r="Q255" s="2"/>
      <c r="R255" s="2"/>
    </row>
    <row r="256" spans="1:18" ht="15">
      <c r="A256">
        <v>13</v>
      </c>
      <c r="B256">
        <v>34</v>
      </c>
      <c r="C256">
        <v>2022</v>
      </c>
      <c r="D256">
        <v>240</v>
      </c>
      <c r="G256" s="15">
        <v>240</v>
      </c>
      <c r="H256" s="20" t="s">
        <v>270</v>
      </c>
      <c r="I256" s="23">
        <v>10</v>
      </c>
      <c r="J256" s="23" t="s">
        <v>23</v>
      </c>
      <c r="K256" s="15"/>
      <c r="L256" s="7"/>
      <c r="M256" s="2"/>
      <c r="N256" s="2"/>
      <c r="O256" s="29">
        <f>(IF(AND(J256&gt;0,J256&lt;=I256),J256,I256)*(L256-M256+N256))</f>
        <v>0</v>
      </c>
      <c r="P256" s="12"/>
      <c r="Q256" s="2"/>
      <c r="R256" s="2"/>
    </row>
    <row r="257" spans="1:18" ht="15">
      <c r="A257">
        <v>13</v>
      </c>
      <c r="B257">
        <v>34</v>
      </c>
      <c r="C257">
        <v>2022</v>
      </c>
      <c r="D257">
        <v>241</v>
      </c>
      <c r="G257" s="15">
        <v>241</v>
      </c>
      <c r="H257" s="20" t="s">
        <v>271</v>
      </c>
      <c r="I257" s="23">
        <v>10</v>
      </c>
      <c r="J257" s="23" t="s">
        <v>23</v>
      </c>
      <c r="K257" s="15"/>
      <c r="L257" s="7"/>
      <c r="M257" s="2"/>
      <c r="N257" s="2"/>
      <c r="O257" s="29">
        <f>(IF(AND(J257&gt;0,J257&lt;=I257),J257,I257)*(L257-M257+N257))</f>
        <v>0</v>
      </c>
      <c r="P257" s="12"/>
      <c r="Q257" s="2"/>
      <c r="R257" s="2"/>
    </row>
    <row r="258" spans="1:18" ht="15">
      <c r="A258">
        <v>13</v>
      </c>
      <c r="B258">
        <v>34</v>
      </c>
      <c r="C258">
        <v>2022</v>
      </c>
      <c r="D258">
        <v>242</v>
      </c>
      <c r="G258" s="15">
        <v>242</v>
      </c>
      <c r="H258" s="20" t="s">
        <v>272</v>
      </c>
      <c r="I258" s="23">
        <v>10</v>
      </c>
      <c r="J258" s="23" t="s">
        <v>23</v>
      </c>
      <c r="K258" s="15"/>
      <c r="L258" s="7"/>
      <c r="M258" s="2"/>
      <c r="N258" s="2"/>
      <c r="O258" s="29">
        <f>(IF(AND(J258&gt;0,J258&lt;=I258),J258,I258)*(L258-M258+N258))</f>
        <v>0</v>
      </c>
      <c r="P258" s="12"/>
      <c r="Q258" s="2"/>
      <c r="R258" s="2"/>
    </row>
    <row r="259" spans="1:18" ht="15">
      <c r="A259">
        <v>13</v>
      </c>
      <c r="B259">
        <v>34</v>
      </c>
      <c r="C259">
        <v>2022</v>
      </c>
      <c r="D259">
        <v>243</v>
      </c>
      <c r="G259" s="15">
        <v>243</v>
      </c>
      <c r="H259" s="20" t="s">
        <v>273</v>
      </c>
      <c r="I259" s="23">
        <v>20</v>
      </c>
      <c r="J259" s="23" t="s">
        <v>23</v>
      </c>
      <c r="K259" s="15"/>
      <c r="L259" s="7"/>
      <c r="M259" s="2"/>
      <c r="N259" s="2"/>
      <c r="O259" s="29">
        <f>(IF(AND(J259&gt;0,J259&lt;=I259),J259,I259)*(L259-M259+N259))</f>
        <v>0</v>
      </c>
      <c r="P259" s="12"/>
      <c r="Q259" s="2"/>
      <c r="R259" s="2"/>
    </row>
    <row r="260" spans="1:18" ht="15">
      <c r="A260">
        <v>13</v>
      </c>
      <c r="B260">
        <v>34</v>
      </c>
      <c r="C260">
        <v>2022</v>
      </c>
      <c r="D260">
        <v>244</v>
      </c>
      <c r="G260" s="15">
        <v>244</v>
      </c>
      <c r="H260" s="20" t="s">
        <v>274</v>
      </c>
      <c r="I260" s="23">
        <v>50</v>
      </c>
      <c r="J260" s="23" t="s">
        <v>23</v>
      </c>
      <c r="K260" s="15"/>
      <c r="L260" s="7"/>
      <c r="M260" s="2"/>
      <c r="N260" s="2"/>
      <c r="O260" s="29">
        <f>(IF(AND(J260&gt;0,J260&lt;=I260),J260,I260)*(L260-M260+N260))</f>
        <v>0</v>
      </c>
      <c r="P260" s="12"/>
      <c r="Q260" s="2"/>
      <c r="R260" s="2"/>
    </row>
    <row r="261" spans="1:18" ht="15">
      <c r="A261">
        <v>13</v>
      </c>
      <c r="B261">
        <v>34</v>
      </c>
      <c r="C261">
        <v>2022</v>
      </c>
      <c r="D261">
        <v>245</v>
      </c>
      <c r="G261" s="15">
        <v>245</v>
      </c>
      <c r="H261" s="20" t="s">
        <v>275</v>
      </c>
      <c r="I261" s="23">
        <v>200</v>
      </c>
      <c r="J261" s="23" t="s">
        <v>23</v>
      </c>
      <c r="K261" s="15"/>
      <c r="L261" s="7"/>
      <c r="M261" s="2"/>
      <c r="N261" s="2"/>
      <c r="O261" s="29">
        <f>(IF(AND(J261&gt;0,J261&lt;=I261),J261,I261)*(L261-M261+N261))</f>
        <v>0</v>
      </c>
      <c r="P261" s="12"/>
      <c r="Q261" s="2"/>
      <c r="R261" s="2"/>
    </row>
    <row r="262" spans="1:18" ht="15">
      <c r="A262">
        <v>13</v>
      </c>
      <c r="B262">
        <v>34</v>
      </c>
      <c r="C262">
        <v>2022</v>
      </c>
      <c r="D262">
        <v>246</v>
      </c>
      <c r="G262" s="15">
        <v>246</v>
      </c>
      <c r="H262" s="20" t="s">
        <v>276</v>
      </c>
      <c r="I262" s="23">
        <v>400</v>
      </c>
      <c r="J262" s="23" t="s">
        <v>23</v>
      </c>
      <c r="K262" s="15"/>
      <c r="L262" s="7"/>
      <c r="M262" s="2"/>
      <c r="N262" s="2"/>
      <c r="O262" s="29">
        <f>(IF(AND(J262&gt;0,J262&lt;=I262),J262,I262)*(L262-M262+N262))</f>
        <v>0</v>
      </c>
      <c r="P262" s="12"/>
      <c r="Q262" s="2"/>
      <c r="R262" s="2"/>
    </row>
    <row r="263" spans="1:18" ht="15">
      <c r="A263">
        <v>13</v>
      </c>
      <c r="B263">
        <v>34</v>
      </c>
      <c r="C263">
        <v>2022</v>
      </c>
      <c r="D263">
        <v>247</v>
      </c>
      <c r="G263" s="15">
        <v>247</v>
      </c>
      <c r="H263" s="20" t="s">
        <v>277</v>
      </c>
      <c r="I263" s="23">
        <v>200</v>
      </c>
      <c r="J263" s="23" t="s">
        <v>23</v>
      </c>
      <c r="K263" s="15"/>
      <c r="L263" s="7"/>
      <c r="M263" s="2"/>
      <c r="N263" s="2"/>
      <c r="O263" s="29">
        <f>(IF(AND(J263&gt;0,J263&lt;=I263),J263,I263)*(L263-M263+N263))</f>
        <v>0</v>
      </c>
      <c r="P263" s="12"/>
      <c r="Q263" s="2"/>
      <c r="R263" s="2"/>
    </row>
    <row r="264" spans="1:18" ht="15">
      <c r="A264">
        <v>13</v>
      </c>
      <c r="B264">
        <v>34</v>
      </c>
      <c r="C264">
        <v>2022</v>
      </c>
      <c r="D264">
        <v>248</v>
      </c>
      <c r="G264" s="15">
        <v>248</v>
      </c>
      <c r="H264" s="20" t="s">
        <v>278</v>
      </c>
      <c r="I264" s="23">
        <v>200</v>
      </c>
      <c r="J264" s="23" t="s">
        <v>23</v>
      </c>
      <c r="K264" s="15"/>
      <c r="L264" s="7"/>
      <c r="M264" s="2"/>
      <c r="N264" s="2"/>
      <c r="O264" s="29">
        <f>(IF(AND(J264&gt;0,J264&lt;=I264),J264,I264)*(L264-M264+N264))</f>
        <v>0</v>
      </c>
      <c r="P264" s="12"/>
      <c r="Q264" s="2"/>
      <c r="R264" s="2"/>
    </row>
    <row r="265" spans="1:18" ht="15">
      <c r="A265">
        <v>13</v>
      </c>
      <c r="B265">
        <v>34</v>
      </c>
      <c r="C265">
        <v>2022</v>
      </c>
      <c r="D265">
        <v>249</v>
      </c>
      <c r="G265" s="15">
        <v>249</v>
      </c>
      <c r="H265" s="20" t="s">
        <v>279</v>
      </c>
      <c r="I265" s="23">
        <v>10000</v>
      </c>
      <c r="J265" s="23" t="s">
        <v>27</v>
      </c>
      <c r="K265" s="15"/>
      <c r="L265" s="7"/>
      <c r="M265" s="2"/>
      <c r="N265" s="2"/>
      <c r="O265" s="29">
        <f>(IF(AND(J265&gt;0,J265&lt;=I265),J265,I265)*(L265-M265+N265))</f>
        <v>0</v>
      </c>
      <c r="P265" s="12"/>
      <c r="Q265" s="2"/>
      <c r="R265" s="2"/>
    </row>
    <row r="266" spans="1:18" ht="15">
      <c r="A266">
        <v>13</v>
      </c>
      <c r="B266">
        <v>34</v>
      </c>
      <c r="C266">
        <v>2022</v>
      </c>
      <c r="D266">
        <v>250</v>
      </c>
      <c r="G266" s="15">
        <v>250</v>
      </c>
      <c r="H266" s="20" t="s">
        <v>280</v>
      </c>
      <c r="I266" s="23">
        <v>10000</v>
      </c>
      <c r="J266" s="23" t="s">
        <v>27</v>
      </c>
      <c r="K266" s="15"/>
      <c r="L266" s="7"/>
      <c r="M266" s="2"/>
      <c r="N266" s="2"/>
      <c r="O266" s="29">
        <f>(IF(AND(J266&gt;0,J266&lt;=I266),J266,I266)*(L266-M266+N266))</f>
        <v>0</v>
      </c>
      <c r="P266" s="12"/>
      <c r="Q266" s="2"/>
      <c r="R266" s="2"/>
    </row>
    <row r="267" spans="1:18" ht="15">
      <c r="A267">
        <v>13</v>
      </c>
      <c r="B267">
        <v>34</v>
      </c>
      <c r="C267">
        <v>2022</v>
      </c>
      <c r="D267">
        <v>251</v>
      </c>
      <c r="G267" s="15">
        <v>251</v>
      </c>
      <c r="H267" s="20" t="s">
        <v>281</v>
      </c>
      <c r="I267" s="23">
        <v>10000</v>
      </c>
      <c r="J267" s="23" t="s">
        <v>27</v>
      </c>
      <c r="K267" s="15"/>
      <c r="L267" s="7"/>
      <c r="M267" s="2"/>
      <c r="N267" s="2"/>
      <c r="O267" s="29">
        <f>(IF(AND(J267&gt;0,J267&lt;=I267),J267,I267)*(L267-M267+N267))</f>
        <v>0</v>
      </c>
      <c r="P267" s="12"/>
      <c r="Q267" s="2"/>
      <c r="R267" s="2"/>
    </row>
    <row r="268" spans="1:18" ht="22.5">
      <c r="A268">
        <v>13</v>
      </c>
      <c r="B268">
        <v>34</v>
      </c>
      <c r="C268">
        <v>2022</v>
      </c>
      <c r="D268">
        <v>252</v>
      </c>
      <c r="G268" s="15">
        <v>252</v>
      </c>
      <c r="H268" s="20" t="s">
        <v>282</v>
      </c>
      <c r="I268" s="23">
        <v>2000</v>
      </c>
      <c r="J268" s="23" t="s">
        <v>27</v>
      </c>
      <c r="K268" s="15"/>
      <c r="L268" s="7"/>
      <c r="M268" s="2"/>
      <c r="N268" s="2"/>
      <c r="O268" s="29">
        <f>(IF(AND(J268&gt;0,J268&lt;=I268),J268,I268)*(L268-M268+N268))</f>
        <v>0</v>
      </c>
      <c r="P268" s="12"/>
      <c r="Q268" s="2"/>
      <c r="R268" s="2"/>
    </row>
    <row r="269" spans="1:18" ht="22.5">
      <c r="A269">
        <v>13</v>
      </c>
      <c r="B269">
        <v>34</v>
      </c>
      <c r="C269">
        <v>2022</v>
      </c>
      <c r="D269">
        <v>253</v>
      </c>
      <c r="G269" s="15">
        <v>253</v>
      </c>
      <c r="H269" s="20" t="s">
        <v>283</v>
      </c>
      <c r="I269" s="23">
        <v>500</v>
      </c>
      <c r="J269" s="23" t="s">
        <v>27</v>
      </c>
      <c r="K269" s="15"/>
      <c r="L269" s="7"/>
      <c r="M269" s="2"/>
      <c r="N269" s="2"/>
      <c r="O269" s="29">
        <f>(IF(AND(J269&gt;0,J269&lt;=I269),J269,I269)*(L269-M269+N269))</f>
        <v>0</v>
      </c>
      <c r="P269" s="12"/>
      <c r="Q269" s="2"/>
      <c r="R269" s="2"/>
    </row>
    <row r="270" spans="1:18" ht="15">
      <c r="A270">
        <v>13</v>
      </c>
      <c r="B270">
        <v>34</v>
      </c>
      <c r="C270">
        <v>2022</v>
      </c>
      <c r="D270">
        <v>254</v>
      </c>
      <c r="G270" s="15">
        <v>254</v>
      </c>
      <c r="H270" s="20" t="s">
        <v>284</v>
      </c>
      <c r="I270" s="23">
        <v>800</v>
      </c>
      <c r="J270" s="23" t="s">
        <v>27</v>
      </c>
      <c r="K270" s="15"/>
      <c r="L270" s="7"/>
      <c r="M270" s="2"/>
      <c r="N270" s="2"/>
      <c r="O270" s="29">
        <f>(IF(AND(J270&gt;0,J270&lt;=I270),J270,I270)*(L270-M270+N270))</f>
        <v>0</v>
      </c>
      <c r="P270" s="12"/>
      <c r="Q270" s="2"/>
      <c r="R270" s="2"/>
    </row>
    <row r="271" spans="1:18" ht="15">
      <c r="A271">
        <v>13</v>
      </c>
      <c r="B271">
        <v>34</v>
      </c>
      <c r="C271">
        <v>2022</v>
      </c>
      <c r="D271">
        <v>255</v>
      </c>
      <c r="G271" s="15">
        <v>255</v>
      </c>
      <c r="H271" s="20" t="s">
        <v>285</v>
      </c>
      <c r="I271" s="23">
        <v>1000</v>
      </c>
      <c r="J271" s="23" t="s">
        <v>27</v>
      </c>
      <c r="K271" s="15"/>
      <c r="L271" s="7"/>
      <c r="M271" s="2"/>
      <c r="N271" s="2"/>
      <c r="O271" s="29">
        <f>(IF(AND(J271&gt;0,J271&lt;=I271),J271,I271)*(L271-M271+N271))</f>
        <v>0</v>
      </c>
      <c r="P271" s="12"/>
      <c r="Q271" s="2"/>
      <c r="R271" s="2"/>
    </row>
    <row r="272" spans="1:18" ht="15">
      <c r="A272">
        <v>13</v>
      </c>
      <c r="B272">
        <v>34</v>
      </c>
      <c r="C272">
        <v>2022</v>
      </c>
      <c r="D272">
        <v>256</v>
      </c>
      <c r="G272" s="15">
        <v>256</v>
      </c>
      <c r="H272" s="20" t="s">
        <v>286</v>
      </c>
      <c r="I272" s="23">
        <v>500</v>
      </c>
      <c r="J272" s="23" t="s">
        <v>27</v>
      </c>
      <c r="K272" s="15"/>
      <c r="L272" s="7"/>
      <c r="M272" s="2"/>
      <c r="N272" s="2"/>
      <c r="O272" s="29">
        <f>(IF(AND(J272&gt;0,J272&lt;=I272),J272,I272)*(L272-M272+N272))</f>
        <v>0</v>
      </c>
      <c r="P272" s="12"/>
      <c r="Q272" s="2"/>
      <c r="R272" s="2"/>
    </row>
    <row r="273" spans="1:18" ht="15">
      <c r="A273">
        <v>13</v>
      </c>
      <c r="B273">
        <v>34</v>
      </c>
      <c r="C273">
        <v>2022</v>
      </c>
      <c r="D273">
        <v>257</v>
      </c>
      <c r="G273" s="15">
        <v>257</v>
      </c>
      <c r="H273" s="20" t="s">
        <v>287</v>
      </c>
      <c r="I273" s="23">
        <v>1000</v>
      </c>
      <c r="J273" s="23" t="s">
        <v>27</v>
      </c>
      <c r="K273" s="15"/>
      <c r="L273" s="7"/>
      <c r="M273" s="2"/>
      <c r="N273" s="2"/>
      <c r="O273" s="29">
        <f>(IF(AND(J273&gt;0,J273&lt;=I273),J273,I273)*(L273-M273+N273))</f>
        <v>0</v>
      </c>
      <c r="P273" s="12"/>
      <c r="Q273" s="2"/>
      <c r="R273" s="2"/>
    </row>
    <row r="274" spans="1:18" ht="15">
      <c r="A274">
        <v>13</v>
      </c>
      <c r="B274">
        <v>34</v>
      </c>
      <c r="C274">
        <v>2022</v>
      </c>
      <c r="D274">
        <v>258</v>
      </c>
      <c r="G274" s="15">
        <v>258</v>
      </c>
      <c r="H274" s="20" t="s">
        <v>288</v>
      </c>
      <c r="I274" s="23">
        <v>50</v>
      </c>
      <c r="J274" s="23" t="s">
        <v>27</v>
      </c>
      <c r="K274" s="15"/>
      <c r="L274" s="7"/>
      <c r="M274" s="2"/>
      <c r="N274" s="2"/>
      <c r="O274" s="29">
        <f>(IF(AND(J274&gt;0,J274&lt;=I274),J274,I274)*(L274-M274+N274))</f>
        <v>0</v>
      </c>
      <c r="P274" s="12"/>
      <c r="Q274" s="2"/>
      <c r="R274" s="2"/>
    </row>
    <row r="275" spans="1:18" ht="15">
      <c r="A275">
        <v>13</v>
      </c>
      <c r="B275">
        <v>34</v>
      </c>
      <c r="C275">
        <v>2022</v>
      </c>
      <c r="D275">
        <v>259</v>
      </c>
      <c r="G275" s="15">
        <v>259</v>
      </c>
      <c r="H275" s="20" t="s">
        <v>289</v>
      </c>
      <c r="I275" s="23">
        <v>2500</v>
      </c>
      <c r="J275" s="23" t="s">
        <v>27</v>
      </c>
      <c r="K275" s="15"/>
      <c r="L275" s="7"/>
      <c r="M275" s="2"/>
      <c r="N275" s="2"/>
      <c r="O275" s="29">
        <f>(IF(AND(J275&gt;0,J275&lt;=I275),J275,I275)*(L275-M275+N275))</f>
        <v>0</v>
      </c>
      <c r="P275" s="12"/>
      <c r="Q275" s="2"/>
      <c r="R275" s="2"/>
    </row>
    <row r="276" spans="1:18" ht="15">
      <c r="A276">
        <v>13</v>
      </c>
      <c r="B276">
        <v>34</v>
      </c>
      <c r="C276">
        <v>2022</v>
      </c>
      <c r="D276">
        <v>260</v>
      </c>
      <c r="G276" s="15">
        <v>260</v>
      </c>
      <c r="H276" s="20" t="s">
        <v>290</v>
      </c>
      <c r="I276" s="23">
        <v>2500</v>
      </c>
      <c r="J276" s="23" t="s">
        <v>27</v>
      </c>
      <c r="K276" s="15"/>
      <c r="L276" s="7"/>
      <c r="M276" s="2"/>
      <c r="N276" s="2"/>
      <c r="O276" s="29">
        <f>(IF(AND(J276&gt;0,J276&lt;=I276),J276,I276)*(L276-M276+N276))</f>
        <v>0</v>
      </c>
      <c r="P276" s="12"/>
      <c r="Q276" s="2"/>
      <c r="R276" s="2"/>
    </row>
    <row r="277" spans="1:18" ht="15">
      <c r="A277">
        <v>13</v>
      </c>
      <c r="B277">
        <v>34</v>
      </c>
      <c r="C277">
        <v>2022</v>
      </c>
      <c r="D277">
        <v>261</v>
      </c>
      <c r="G277" s="15">
        <v>261</v>
      </c>
      <c r="H277" s="20" t="s">
        <v>291</v>
      </c>
      <c r="I277" s="23">
        <v>50</v>
      </c>
      <c r="J277" s="23" t="s">
        <v>27</v>
      </c>
      <c r="K277" s="15"/>
      <c r="L277" s="7"/>
      <c r="M277" s="2"/>
      <c r="N277" s="2"/>
      <c r="O277" s="29">
        <f>(IF(AND(J277&gt;0,J277&lt;=I277),J277,I277)*(L277-M277+N277))</f>
        <v>0</v>
      </c>
      <c r="P277" s="12"/>
      <c r="Q277" s="2"/>
      <c r="R277" s="2"/>
    </row>
    <row r="278" spans="1:18" ht="15">
      <c r="A278">
        <v>13</v>
      </c>
      <c r="B278">
        <v>34</v>
      </c>
      <c r="C278">
        <v>2022</v>
      </c>
      <c r="D278">
        <v>262</v>
      </c>
      <c r="G278" s="15">
        <v>262</v>
      </c>
      <c r="H278" s="20" t="s">
        <v>292</v>
      </c>
      <c r="I278" s="23">
        <v>15</v>
      </c>
      <c r="J278" s="23" t="s">
        <v>23</v>
      </c>
      <c r="K278" s="15"/>
      <c r="L278" s="7"/>
      <c r="M278" s="2"/>
      <c r="N278" s="2"/>
      <c r="O278" s="29">
        <f>(IF(AND(J278&gt;0,J278&lt;=I278),J278,I278)*(L278-M278+N278))</f>
        <v>0</v>
      </c>
      <c r="P278" s="12"/>
      <c r="Q278" s="2"/>
      <c r="R278" s="2"/>
    </row>
    <row r="279" spans="1:18" ht="15">
      <c r="A279">
        <v>13</v>
      </c>
      <c r="B279">
        <v>34</v>
      </c>
      <c r="C279">
        <v>2022</v>
      </c>
      <c r="D279">
        <v>263</v>
      </c>
      <c r="G279" s="15">
        <v>263</v>
      </c>
      <c r="H279" s="20" t="s">
        <v>293</v>
      </c>
      <c r="I279" s="23">
        <v>15</v>
      </c>
      <c r="J279" s="23" t="s">
        <v>23</v>
      </c>
      <c r="K279" s="15"/>
      <c r="L279" s="7"/>
      <c r="M279" s="2"/>
      <c r="N279" s="2"/>
      <c r="O279" s="29">
        <f>(IF(AND(J279&gt;0,J279&lt;=I279),J279,I279)*(L279-M279+N279))</f>
        <v>0</v>
      </c>
      <c r="P279" s="12"/>
      <c r="Q279" s="2"/>
      <c r="R279" s="2"/>
    </row>
    <row r="280" spans="1:18" ht="15">
      <c r="A280">
        <v>13</v>
      </c>
      <c r="B280">
        <v>34</v>
      </c>
      <c r="C280">
        <v>2022</v>
      </c>
      <c r="D280">
        <v>264</v>
      </c>
      <c r="G280" s="15">
        <v>264</v>
      </c>
      <c r="H280" s="20" t="s">
        <v>294</v>
      </c>
      <c r="I280" s="23">
        <v>15</v>
      </c>
      <c r="J280" s="23" t="s">
        <v>23</v>
      </c>
      <c r="K280" s="15"/>
      <c r="L280" s="7"/>
      <c r="M280" s="2"/>
      <c r="N280" s="2"/>
      <c r="O280" s="29">
        <f>(IF(AND(J280&gt;0,J280&lt;=I280),J280,I280)*(L280-M280+N280))</f>
        <v>0</v>
      </c>
      <c r="P280" s="12"/>
      <c r="Q280" s="2"/>
      <c r="R280" s="2"/>
    </row>
    <row r="281" spans="1:18" ht="15">
      <c r="A281">
        <v>13</v>
      </c>
      <c r="B281">
        <v>34</v>
      </c>
      <c r="C281">
        <v>2022</v>
      </c>
      <c r="D281">
        <v>265</v>
      </c>
      <c r="G281" s="15">
        <v>265</v>
      </c>
      <c r="H281" s="20" t="s">
        <v>295</v>
      </c>
      <c r="I281" s="23">
        <v>15</v>
      </c>
      <c r="J281" s="23" t="s">
        <v>23</v>
      </c>
      <c r="K281" s="15"/>
      <c r="L281" s="7"/>
      <c r="M281" s="2"/>
      <c r="N281" s="2"/>
      <c r="O281" s="29">
        <f>(IF(AND(J281&gt;0,J281&lt;=I281),J281,I281)*(L281-M281+N281))</f>
        <v>0</v>
      </c>
      <c r="P281" s="12"/>
      <c r="Q281" s="2"/>
      <c r="R281" s="2"/>
    </row>
    <row r="282" spans="1:18" ht="15">
      <c r="A282">
        <v>13</v>
      </c>
      <c r="B282">
        <v>34</v>
      </c>
      <c r="C282">
        <v>2022</v>
      </c>
      <c r="D282">
        <v>266</v>
      </c>
      <c r="G282" s="15">
        <v>266</v>
      </c>
      <c r="H282" s="20" t="s">
        <v>296</v>
      </c>
      <c r="I282" s="23">
        <v>15</v>
      </c>
      <c r="J282" s="23" t="s">
        <v>23</v>
      </c>
      <c r="K282" s="15"/>
      <c r="L282" s="7"/>
      <c r="M282" s="2"/>
      <c r="N282" s="2"/>
      <c r="O282" s="29">
        <f>(IF(AND(J282&gt;0,J282&lt;=I282),J282,I282)*(L282-M282+N282))</f>
        <v>0</v>
      </c>
      <c r="P282" s="12"/>
      <c r="Q282" s="2"/>
      <c r="R282" s="2"/>
    </row>
    <row r="283" spans="1:18" ht="15">
      <c r="A283">
        <v>13</v>
      </c>
      <c r="B283">
        <v>34</v>
      </c>
      <c r="C283">
        <v>2022</v>
      </c>
      <c r="D283">
        <v>267</v>
      </c>
      <c r="G283" s="15">
        <v>267</v>
      </c>
      <c r="H283" s="20" t="s">
        <v>297</v>
      </c>
      <c r="I283" s="23">
        <v>15</v>
      </c>
      <c r="J283" s="23" t="s">
        <v>23</v>
      </c>
      <c r="K283" s="15"/>
      <c r="L283" s="7"/>
      <c r="M283" s="2"/>
      <c r="N283" s="2"/>
      <c r="O283" s="29">
        <f>(IF(AND(J283&gt;0,J283&lt;=I283),J283,I283)*(L283-M283+N283))</f>
        <v>0</v>
      </c>
      <c r="P283" s="12"/>
      <c r="Q283" s="2"/>
      <c r="R283" s="2"/>
    </row>
    <row r="284" spans="1:18" ht="15">
      <c r="A284">
        <v>13</v>
      </c>
      <c r="B284">
        <v>34</v>
      </c>
      <c r="C284">
        <v>2022</v>
      </c>
      <c r="D284">
        <v>268</v>
      </c>
      <c r="G284" s="15">
        <v>268</v>
      </c>
      <c r="H284" s="20" t="s">
        <v>298</v>
      </c>
      <c r="I284" s="23">
        <v>15</v>
      </c>
      <c r="J284" s="23" t="s">
        <v>27</v>
      </c>
      <c r="K284" s="15"/>
      <c r="L284" s="7"/>
      <c r="M284" s="2"/>
      <c r="N284" s="2"/>
      <c r="O284" s="29">
        <f>(IF(AND(J284&gt;0,J284&lt;=I284),J284,I284)*(L284-M284+N284))</f>
        <v>0</v>
      </c>
      <c r="P284" s="12"/>
      <c r="Q284" s="2"/>
      <c r="R284" s="2"/>
    </row>
    <row r="285" spans="1:18" ht="15">
      <c r="A285">
        <v>13</v>
      </c>
      <c r="B285">
        <v>34</v>
      </c>
      <c r="C285">
        <v>2022</v>
      </c>
      <c r="D285">
        <v>269</v>
      </c>
      <c r="G285" s="15">
        <v>269</v>
      </c>
      <c r="H285" s="20" t="s">
        <v>299</v>
      </c>
      <c r="I285" s="23">
        <v>15</v>
      </c>
      <c r="J285" s="23" t="s">
        <v>27</v>
      </c>
      <c r="K285" s="15"/>
      <c r="L285" s="7"/>
      <c r="M285" s="2"/>
      <c r="N285" s="2"/>
      <c r="O285" s="29">
        <f>(IF(AND(J285&gt;0,J285&lt;=I285),J285,I285)*(L285-M285+N285))</f>
        <v>0</v>
      </c>
      <c r="P285" s="12"/>
      <c r="Q285" s="2"/>
      <c r="R285" s="2"/>
    </row>
    <row r="286" spans="1:18" ht="15">
      <c r="A286">
        <v>13</v>
      </c>
      <c r="B286">
        <v>34</v>
      </c>
      <c r="C286">
        <v>2022</v>
      </c>
      <c r="D286">
        <v>270</v>
      </c>
      <c r="G286" s="15">
        <v>270</v>
      </c>
      <c r="H286" s="20" t="s">
        <v>300</v>
      </c>
      <c r="I286" s="23">
        <v>15</v>
      </c>
      <c r="J286" s="23" t="s">
        <v>27</v>
      </c>
      <c r="K286" s="15"/>
      <c r="L286" s="7"/>
      <c r="M286" s="2"/>
      <c r="N286" s="2"/>
      <c r="O286" s="29">
        <f>(IF(AND(J286&gt;0,J286&lt;=I286),J286,I286)*(L286-M286+N286))</f>
        <v>0</v>
      </c>
      <c r="P286" s="12"/>
      <c r="Q286" s="2"/>
      <c r="R286" s="2"/>
    </row>
    <row r="287" spans="1:18" ht="15">
      <c r="A287">
        <v>13</v>
      </c>
      <c r="B287">
        <v>34</v>
      </c>
      <c r="C287">
        <v>2022</v>
      </c>
      <c r="D287">
        <v>271</v>
      </c>
      <c r="G287" s="15">
        <v>271</v>
      </c>
      <c r="H287" s="20" t="s">
        <v>301</v>
      </c>
      <c r="I287" s="23">
        <v>15</v>
      </c>
      <c r="J287" s="23" t="s">
        <v>27</v>
      </c>
      <c r="K287" s="15"/>
      <c r="L287" s="7"/>
      <c r="M287" s="2"/>
      <c r="N287" s="2"/>
      <c r="O287" s="29">
        <f>(IF(AND(J287&gt;0,J287&lt;=I287),J287,I287)*(L287-M287+N287))</f>
        <v>0</v>
      </c>
      <c r="P287" s="12"/>
      <c r="Q287" s="2"/>
      <c r="R287" s="2"/>
    </row>
    <row r="288" spans="1:18" ht="15">
      <c r="A288">
        <v>13</v>
      </c>
      <c r="B288">
        <v>34</v>
      </c>
      <c r="C288">
        <v>2022</v>
      </c>
      <c r="D288">
        <v>272</v>
      </c>
      <c r="G288" s="15">
        <v>272</v>
      </c>
      <c r="H288" s="20" t="s">
        <v>302</v>
      </c>
      <c r="I288" s="23">
        <v>10</v>
      </c>
      <c r="J288" s="23" t="s">
        <v>27</v>
      </c>
      <c r="K288" s="15"/>
      <c r="L288" s="7"/>
      <c r="M288" s="2"/>
      <c r="N288" s="2"/>
      <c r="O288" s="29">
        <f>(IF(AND(J288&gt;0,J288&lt;=I288),J288,I288)*(L288-M288+N288))</f>
        <v>0</v>
      </c>
      <c r="P288" s="12"/>
      <c r="Q288" s="2"/>
      <c r="R288" s="2"/>
    </row>
    <row r="289" spans="1:18" ht="22.5">
      <c r="A289">
        <v>13</v>
      </c>
      <c r="B289">
        <v>34</v>
      </c>
      <c r="C289">
        <v>2022</v>
      </c>
      <c r="D289">
        <v>273</v>
      </c>
      <c r="G289" s="15">
        <v>273</v>
      </c>
      <c r="H289" s="20" t="s">
        <v>303</v>
      </c>
      <c r="I289" s="23">
        <v>30</v>
      </c>
      <c r="J289" s="23" t="s">
        <v>27</v>
      </c>
      <c r="K289" s="15"/>
      <c r="L289" s="7"/>
      <c r="M289" s="2"/>
      <c r="N289" s="2"/>
      <c r="O289" s="29">
        <f>(IF(AND(J289&gt;0,J289&lt;=I289),J289,I289)*(L289-M289+N289))</f>
        <v>0</v>
      </c>
      <c r="P289" s="12"/>
      <c r="Q289" s="2"/>
      <c r="R289" s="2"/>
    </row>
    <row r="290" spans="1:18" ht="15">
      <c r="A290">
        <v>13</v>
      </c>
      <c r="B290">
        <v>34</v>
      </c>
      <c r="C290">
        <v>2022</v>
      </c>
      <c r="D290">
        <v>274</v>
      </c>
      <c r="G290" s="15">
        <v>274</v>
      </c>
      <c r="H290" s="20" t="s">
        <v>304</v>
      </c>
      <c r="I290" s="23">
        <v>50</v>
      </c>
      <c r="J290" s="23" t="s">
        <v>27</v>
      </c>
      <c r="K290" s="15"/>
      <c r="L290" s="7"/>
      <c r="M290" s="2"/>
      <c r="N290" s="2"/>
      <c r="O290" s="29">
        <f>(IF(AND(J290&gt;0,J290&lt;=I290),J290,I290)*(L290-M290+N290))</f>
        <v>0</v>
      </c>
      <c r="P290" s="12"/>
      <c r="Q290" s="2"/>
      <c r="R290" s="2"/>
    </row>
    <row r="291" spans="1:18" ht="15">
      <c r="A291">
        <v>13</v>
      </c>
      <c r="B291">
        <v>34</v>
      </c>
      <c r="C291">
        <v>2022</v>
      </c>
      <c r="D291">
        <v>275</v>
      </c>
      <c r="G291" s="15">
        <v>275</v>
      </c>
      <c r="H291" s="20" t="s">
        <v>305</v>
      </c>
      <c r="I291" s="23">
        <v>12</v>
      </c>
      <c r="J291" s="23" t="s">
        <v>27</v>
      </c>
      <c r="K291" s="15"/>
      <c r="L291" s="7"/>
      <c r="M291" s="2"/>
      <c r="N291" s="2"/>
      <c r="O291" s="29">
        <f>(IF(AND(J291&gt;0,J291&lt;=I291),J291,I291)*(L291-M291+N291))</f>
        <v>0</v>
      </c>
      <c r="P291" s="12"/>
      <c r="Q291" s="2"/>
      <c r="R291" s="2"/>
    </row>
    <row r="292" spans="1:18" ht="15">
      <c r="A292">
        <v>13</v>
      </c>
      <c r="B292">
        <v>34</v>
      </c>
      <c r="C292">
        <v>2022</v>
      </c>
      <c r="D292">
        <v>276</v>
      </c>
      <c r="G292" s="15">
        <v>276</v>
      </c>
      <c r="H292" s="20" t="s">
        <v>306</v>
      </c>
      <c r="I292" s="23">
        <v>10</v>
      </c>
      <c r="J292" s="23" t="s">
        <v>27</v>
      </c>
      <c r="K292" s="15"/>
      <c r="L292" s="7"/>
      <c r="M292" s="2"/>
      <c r="N292" s="2"/>
      <c r="O292" s="29">
        <f>(IF(AND(J292&gt;0,J292&lt;=I292),J292,I292)*(L292-M292+N292))</f>
        <v>0</v>
      </c>
      <c r="P292" s="12"/>
      <c r="Q292" s="2"/>
      <c r="R292" s="2"/>
    </row>
    <row r="293" spans="1:18" ht="15">
      <c r="A293">
        <v>13</v>
      </c>
      <c r="B293">
        <v>34</v>
      </c>
      <c r="C293">
        <v>2022</v>
      </c>
      <c r="D293">
        <v>277</v>
      </c>
      <c r="G293" s="15">
        <v>277</v>
      </c>
      <c r="H293" s="20" t="s">
        <v>307</v>
      </c>
      <c r="I293" s="23">
        <v>10</v>
      </c>
      <c r="J293" s="23" t="s">
        <v>27</v>
      </c>
      <c r="K293" s="15"/>
      <c r="L293" s="7"/>
      <c r="M293" s="2"/>
      <c r="N293" s="2"/>
      <c r="O293" s="29">
        <f>(IF(AND(J293&gt;0,J293&lt;=I293),J293,I293)*(L293-M293+N293))</f>
        <v>0</v>
      </c>
      <c r="P293" s="12"/>
      <c r="Q293" s="2"/>
      <c r="R293" s="2"/>
    </row>
    <row r="294" spans="1:18" ht="15">
      <c r="A294">
        <v>13</v>
      </c>
      <c r="B294">
        <v>34</v>
      </c>
      <c r="C294">
        <v>2022</v>
      </c>
      <c r="D294">
        <v>278</v>
      </c>
      <c r="G294" s="15">
        <v>278</v>
      </c>
      <c r="H294" s="20" t="s">
        <v>308</v>
      </c>
      <c r="I294" s="23">
        <v>15</v>
      </c>
      <c r="J294" s="23" t="s">
        <v>25</v>
      </c>
      <c r="K294" s="15"/>
      <c r="L294" s="7"/>
      <c r="M294" s="2"/>
      <c r="N294" s="2"/>
      <c r="O294" s="29">
        <f>(IF(AND(J294&gt;0,J294&lt;=I294),J294,I294)*(L294-M294+N294))</f>
        <v>0</v>
      </c>
      <c r="P294" s="12"/>
      <c r="Q294" s="2"/>
      <c r="R294" s="2"/>
    </row>
    <row r="295" spans="1:18" ht="15">
      <c r="A295">
        <v>13</v>
      </c>
      <c r="B295">
        <v>34</v>
      </c>
      <c r="C295">
        <v>2022</v>
      </c>
      <c r="D295">
        <v>279</v>
      </c>
      <c r="G295" s="15">
        <v>279</v>
      </c>
      <c r="H295" s="20" t="s">
        <v>309</v>
      </c>
      <c r="I295" s="23">
        <v>20</v>
      </c>
      <c r="J295" s="23" t="s">
        <v>27</v>
      </c>
      <c r="K295" s="15"/>
      <c r="L295" s="7"/>
      <c r="M295" s="2"/>
      <c r="N295" s="2"/>
      <c r="O295" s="29">
        <f>(IF(AND(J295&gt;0,J295&lt;=I295),J295,I295)*(L295-M295+N295))</f>
        <v>0</v>
      </c>
      <c r="P295" s="12"/>
      <c r="Q295" s="2"/>
      <c r="R295" s="2"/>
    </row>
    <row r="296" spans="1:18" ht="22.5">
      <c r="A296">
        <v>13</v>
      </c>
      <c r="B296">
        <v>34</v>
      </c>
      <c r="C296">
        <v>2022</v>
      </c>
      <c r="D296">
        <v>280</v>
      </c>
      <c r="G296" s="15">
        <v>280</v>
      </c>
      <c r="H296" s="20" t="s">
        <v>310</v>
      </c>
      <c r="I296" s="23">
        <v>3000</v>
      </c>
      <c r="J296" s="23" t="s">
        <v>25</v>
      </c>
      <c r="K296" s="15"/>
      <c r="L296" s="7"/>
      <c r="M296" s="2"/>
      <c r="N296" s="2"/>
      <c r="O296" s="29">
        <f>(IF(AND(J296&gt;0,J296&lt;=I296),J296,I296)*(L296-M296+N296))</f>
        <v>0</v>
      </c>
      <c r="P296" s="12"/>
      <c r="Q296" s="2"/>
      <c r="R296" s="2"/>
    </row>
    <row r="297" spans="1:18" ht="15">
      <c r="A297">
        <v>13</v>
      </c>
      <c r="B297">
        <v>34</v>
      </c>
      <c r="C297">
        <v>2022</v>
      </c>
      <c r="D297">
        <v>281</v>
      </c>
      <c r="G297" s="15">
        <v>281</v>
      </c>
      <c r="H297" s="20" t="s">
        <v>311</v>
      </c>
      <c r="I297" s="23">
        <v>100</v>
      </c>
      <c r="J297" s="23" t="s">
        <v>23</v>
      </c>
      <c r="K297" s="15"/>
      <c r="L297" s="7"/>
      <c r="M297" s="2"/>
      <c r="N297" s="2"/>
      <c r="O297" s="29">
        <f>(IF(AND(J297&gt;0,J297&lt;=I297),J297,I297)*(L297-M297+N297))</f>
        <v>0</v>
      </c>
      <c r="P297" s="12"/>
      <c r="Q297" s="2"/>
      <c r="R297" s="2"/>
    </row>
    <row r="298" spans="1:18" ht="15">
      <c r="A298">
        <v>13</v>
      </c>
      <c r="B298">
        <v>34</v>
      </c>
      <c r="C298">
        <v>2022</v>
      </c>
      <c r="D298">
        <v>282</v>
      </c>
      <c r="G298" s="15">
        <v>282</v>
      </c>
      <c r="H298" s="20" t="s">
        <v>312</v>
      </c>
      <c r="I298" s="23">
        <v>10</v>
      </c>
      <c r="J298" s="23" t="s">
        <v>23</v>
      </c>
      <c r="K298" s="15"/>
      <c r="L298" s="7"/>
      <c r="M298" s="2"/>
      <c r="N298" s="2"/>
      <c r="O298" s="29">
        <f>(IF(AND(J298&gt;0,J298&lt;=I298),J298,I298)*(L298-M298+N298))</f>
        <v>0</v>
      </c>
      <c r="P298" s="12"/>
      <c r="Q298" s="2"/>
      <c r="R298" s="2"/>
    </row>
    <row r="299" spans="1:18" ht="15">
      <c r="A299">
        <v>13</v>
      </c>
      <c r="B299">
        <v>34</v>
      </c>
      <c r="C299">
        <v>2022</v>
      </c>
      <c r="D299">
        <v>283</v>
      </c>
      <c r="G299" s="15">
        <v>283</v>
      </c>
      <c r="H299" s="20" t="s">
        <v>313</v>
      </c>
      <c r="I299" s="23">
        <v>3</v>
      </c>
      <c r="J299" s="23" t="s">
        <v>27</v>
      </c>
      <c r="K299" s="15"/>
      <c r="L299" s="7"/>
      <c r="M299" s="2"/>
      <c r="N299" s="2"/>
      <c r="O299" s="29">
        <f>(IF(AND(J299&gt;0,J299&lt;=I299),J299,I299)*(L299-M299+N299))</f>
        <v>0</v>
      </c>
      <c r="P299" s="12"/>
      <c r="Q299" s="2"/>
      <c r="R299" s="2"/>
    </row>
    <row r="300" spans="1:18" ht="15">
      <c r="A300">
        <v>13</v>
      </c>
      <c r="B300">
        <v>34</v>
      </c>
      <c r="C300">
        <v>2022</v>
      </c>
      <c r="D300">
        <v>284</v>
      </c>
      <c r="G300" s="15">
        <v>284</v>
      </c>
      <c r="H300" s="20" t="s">
        <v>314</v>
      </c>
      <c r="I300" s="23">
        <v>3</v>
      </c>
      <c r="J300" s="23" t="s">
        <v>27</v>
      </c>
      <c r="K300" s="15"/>
      <c r="L300" s="7"/>
      <c r="M300" s="2"/>
      <c r="N300" s="2"/>
      <c r="O300" s="29">
        <f>(IF(AND(J300&gt;0,J300&lt;=I300),J300,I300)*(L300-M300+N300))</f>
        <v>0</v>
      </c>
      <c r="P300" s="12"/>
      <c r="Q300" s="2"/>
      <c r="R300" s="2"/>
    </row>
    <row r="301" spans="1:18" ht="15">
      <c r="A301">
        <v>13</v>
      </c>
      <c r="B301">
        <v>34</v>
      </c>
      <c r="C301">
        <v>2022</v>
      </c>
      <c r="D301">
        <v>285</v>
      </c>
      <c r="G301" s="15">
        <v>285</v>
      </c>
      <c r="H301" s="20" t="s">
        <v>315</v>
      </c>
      <c r="I301" s="23">
        <v>3</v>
      </c>
      <c r="J301" s="23" t="s">
        <v>27</v>
      </c>
      <c r="K301" s="15"/>
      <c r="L301" s="7"/>
      <c r="M301" s="2"/>
      <c r="N301" s="2"/>
      <c r="O301" s="29">
        <f>(IF(AND(J301&gt;0,J301&lt;=I301),J301,I301)*(L301-M301+N301))</f>
        <v>0</v>
      </c>
      <c r="P301" s="12"/>
      <c r="Q301" s="2"/>
      <c r="R301" s="2"/>
    </row>
    <row r="302" spans="1:18" ht="15">
      <c r="A302">
        <v>13</v>
      </c>
      <c r="B302">
        <v>34</v>
      </c>
      <c r="C302">
        <v>2022</v>
      </c>
      <c r="D302">
        <v>286</v>
      </c>
      <c r="G302" s="15">
        <v>286</v>
      </c>
      <c r="H302" s="20" t="s">
        <v>316</v>
      </c>
      <c r="I302" s="23">
        <v>3</v>
      </c>
      <c r="J302" s="23" t="s">
        <v>27</v>
      </c>
      <c r="K302" s="15"/>
      <c r="L302" s="7"/>
      <c r="M302" s="2"/>
      <c r="N302" s="2"/>
      <c r="O302" s="29">
        <f>(IF(AND(J302&gt;0,J302&lt;=I302),J302,I302)*(L302-M302+N302))</f>
        <v>0</v>
      </c>
      <c r="P302" s="12"/>
      <c r="Q302" s="2"/>
      <c r="R302" s="2"/>
    </row>
    <row r="303" spans="1:18" ht="15">
      <c r="A303">
        <v>13</v>
      </c>
      <c r="B303">
        <v>34</v>
      </c>
      <c r="C303">
        <v>2022</v>
      </c>
      <c r="D303">
        <v>287</v>
      </c>
      <c r="G303" s="15">
        <v>287</v>
      </c>
      <c r="H303" s="20" t="s">
        <v>317</v>
      </c>
      <c r="I303" s="23">
        <v>1000</v>
      </c>
      <c r="J303" s="23" t="s">
        <v>23</v>
      </c>
      <c r="K303" s="15"/>
      <c r="L303" s="7"/>
      <c r="M303" s="2"/>
      <c r="N303" s="2"/>
      <c r="O303" s="29">
        <f>(IF(AND(J303&gt;0,J303&lt;=I303),J303,I303)*(L303-M303+N303))</f>
        <v>0</v>
      </c>
      <c r="P303" s="12"/>
      <c r="Q303" s="2"/>
      <c r="R303" s="2"/>
    </row>
    <row r="304" spans="1:18" ht="15">
      <c r="A304">
        <v>13</v>
      </c>
      <c r="B304">
        <v>34</v>
      </c>
      <c r="C304">
        <v>2022</v>
      </c>
      <c r="D304">
        <v>288</v>
      </c>
      <c r="G304" s="15">
        <v>288</v>
      </c>
      <c r="H304" s="20" t="s">
        <v>318</v>
      </c>
      <c r="I304" s="23">
        <v>100</v>
      </c>
      <c r="J304" s="23" t="s">
        <v>23</v>
      </c>
      <c r="K304" s="15"/>
      <c r="L304" s="7"/>
      <c r="M304" s="2"/>
      <c r="N304" s="2"/>
      <c r="O304" s="29">
        <f>(IF(AND(J304&gt;0,J304&lt;=I304),J304,I304)*(L304-M304+N304))</f>
        <v>0</v>
      </c>
      <c r="P304" s="12"/>
      <c r="Q304" s="2"/>
      <c r="R304" s="2"/>
    </row>
    <row r="305" spans="1:18" ht="135">
      <c r="A305">
        <v>13</v>
      </c>
      <c r="B305">
        <v>34</v>
      </c>
      <c r="C305">
        <v>2022</v>
      </c>
      <c r="D305">
        <v>289</v>
      </c>
      <c r="G305" s="15">
        <v>289</v>
      </c>
      <c r="H305" s="20" t="s">
        <v>319</v>
      </c>
      <c r="I305" s="23">
        <v>200</v>
      </c>
      <c r="J305" s="23" t="s">
        <v>23</v>
      </c>
      <c r="K305" s="15"/>
      <c r="L305" s="7"/>
      <c r="M305" s="2"/>
      <c r="N305" s="2"/>
      <c r="O305" s="29">
        <f>(IF(AND(J305&gt;0,J305&lt;=I305),J305,I305)*(L305-M305+N305))</f>
        <v>0</v>
      </c>
      <c r="P305" s="12"/>
      <c r="Q305" s="2"/>
      <c r="R305" s="2"/>
    </row>
    <row r="306" spans="1:18" ht="22.5">
      <c r="A306">
        <v>13</v>
      </c>
      <c r="B306">
        <v>34</v>
      </c>
      <c r="C306">
        <v>2022</v>
      </c>
      <c r="D306">
        <v>290</v>
      </c>
      <c r="G306" s="15">
        <v>290</v>
      </c>
      <c r="H306" s="20" t="s">
        <v>320</v>
      </c>
      <c r="I306" s="23">
        <v>30</v>
      </c>
      <c r="J306" s="23" t="s">
        <v>23</v>
      </c>
      <c r="K306" s="15"/>
      <c r="L306" s="7"/>
      <c r="M306" s="2"/>
      <c r="N306" s="2"/>
      <c r="O306" s="29">
        <f>(IF(AND(J306&gt;0,J306&lt;=I306),J306,I306)*(L306-M306+N306))</f>
        <v>0</v>
      </c>
      <c r="P306" s="12"/>
      <c r="Q306" s="2"/>
      <c r="R306" s="2"/>
    </row>
    <row r="307" spans="1:18" ht="22.5">
      <c r="A307">
        <v>13</v>
      </c>
      <c r="B307">
        <v>34</v>
      </c>
      <c r="C307">
        <v>2022</v>
      </c>
      <c r="D307">
        <v>291</v>
      </c>
      <c r="G307" s="15">
        <v>291</v>
      </c>
      <c r="H307" s="20" t="s">
        <v>321</v>
      </c>
      <c r="I307" s="23">
        <v>70</v>
      </c>
      <c r="J307" s="23" t="s">
        <v>23</v>
      </c>
      <c r="K307" s="15"/>
      <c r="L307" s="7"/>
      <c r="M307" s="2"/>
      <c r="N307" s="2"/>
      <c r="O307" s="29">
        <f>(IF(AND(J307&gt;0,J307&lt;=I307),J307,I307)*(L307-M307+N307))</f>
        <v>0</v>
      </c>
      <c r="P307" s="12"/>
      <c r="Q307" s="2"/>
      <c r="R307" s="2"/>
    </row>
    <row r="308" spans="1:18" ht="15">
      <c r="A308">
        <v>13</v>
      </c>
      <c r="B308">
        <v>34</v>
      </c>
      <c r="C308">
        <v>2022</v>
      </c>
      <c r="D308">
        <v>292</v>
      </c>
      <c r="G308" s="15">
        <v>292</v>
      </c>
      <c r="H308" s="20" t="s">
        <v>322</v>
      </c>
      <c r="I308" s="23">
        <v>30</v>
      </c>
      <c r="J308" s="23" t="s">
        <v>29</v>
      </c>
      <c r="K308" s="15"/>
      <c r="L308" s="7"/>
      <c r="M308" s="2"/>
      <c r="N308" s="2"/>
      <c r="O308" s="29">
        <f>(IF(AND(J308&gt;0,J308&lt;=I308),J308,I308)*(L308-M308+N308))</f>
        <v>0</v>
      </c>
      <c r="P308" s="12"/>
      <c r="Q308" s="2"/>
      <c r="R308" s="2"/>
    </row>
    <row r="309" spans="1:18" ht="22.5">
      <c r="A309">
        <v>13</v>
      </c>
      <c r="B309">
        <v>34</v>
      </c>
      <c r="C309">
        <v>2022</v>
      </c>
      <c r="D309">
        <v>293</v>
      </c>
      <c r="G309" s="15">
        <v>293</v>
      </c>
      <c r="H309" s="20" t="s">
        <v>323</v>
      </c>
      <c r="I309" s="23">
        <v>5000</v>
      </c>
      <c r="J309" s="23" t="s">
        <v>324</v>
      </c>
      <c r="K309" s="15"/>
      <c r="L309" s="7"/>
      <c r="M309" s="2"/>
      <c r="N309" s="2"/>
      <c r="O309" s="29">
        <f>(IF(AND(J309&gt;0,J309&lt;=I309),J309,I309)*(L309-M309+N309))</f>
        <v>0</v>
      </c>
      <c r="P309" s="12"/>
      <c r="Q309" s="2"/>
      <c r="R309" s="2"/>
    </row>
    <row r="310" spans="1:18" ht="15">
      <c r="A310">
        <v>13</v>
      </c>
      <c r="B310">
        <v>34</v>
      </c>
      <c r="C310">
        <v>2022</v>
      </c>
      <c r="D310">
        <v>294</v>
      </c>
      <c r="G310" s="15">
        <v>294</v>
      </c>
      <c r="H310" s="20" t="s">
        <v>325</v>
      </c>
      <c r="I310" s="23">
        <v>30</v>
      </c>
      <c r="J310" s="23" t="s">
        <v>29</v>
      </c>
      <c r="K310" s="15"/>
      <c r="L310" s="7"/>
      <c r="M310" s="2"/>
      <c r="N310" s="2"/>
      <c r="O310" s="29">
        <f>(IF(AND(J310&gt;0,J310&lt;=I310),J310,I310)*(L310-M310+N310))</f>
        <v>0</v>
      </c>
      <c r="P310" s="12"/>
      <c r="Q310" s="2"/>
      <c r="R310" s="2"/>
    </row>
    <row r="311" spans="1:18" ht="15">
      <c r="A311">
        <v>13</v>
      </c>
      <c r="B311">
        <v>34</v>
      </c>
      <c r="C311">
        <v>2022</v>
      </c>
      <c r="D311">
        <v>295</v>
      </c>
      <c r="G311" s="15">
        <v>295</v>
      </c>
      <c r="H311" s="20" t="s">
        <v>326</v>
      </c>
      <c r="I311" s="23">
        <v>5000</v>
      </c>
      <c r="J311" s="23" t="s">
        <v>327</v>
      </c>
      <c r="K311" s="15"/>
      <c r="L311" s="7"/>
      <c r="M311" s="2"/>
      <c r="N311" s="2"/>
      <c r="O311" s="29">
        <f>(IF(AND(J311&gt;0,J311&lt;=I311),J311,I311)*(L311-M311+N311))</f>
        <v>0</v>
      </c>
      <c r="P311" s="12"/>
      <c r="Q311" s="2"/>
      <c r="R311" s="2"/>
    </row>
    <row r="312" spans="1:18" ht="15">
      <c r="A312">
        <v>13</v>
      </c>
      <c r="B312">
        <v>34</v>
      </c>
      <c r="C312">
        <v>2022</v>
      </c>
      <c r="D312">
        <v>296</v>
      </c>
      <c r="G312" s="15">
        <v>296</v>
      </c>
      <c r="H312" s="20" t="s">
        <v>328</v>
      </c>
      <c r="I312" s="23">
        <v>1000</v>
      </c>
      <c r="J312" s="23" t="s">
        <v>324</v>
      </c>
      <c r="K312" s="15"/>
      <c r="L312" s="7"/>
      <c r="M312" s="2"/>
      <c r="N312" s="2"/>
      <c r="O312" s="29">
        <f>(IF(AND(J312&gt;0,J312&lt;=I312),J312,I312)*(L312-M312+N312))</f>
        <v>0</v>
      </c>
      <c r="P312" s="12"/>
      <c r="Q312" s="2"/>
      <c r="R312" s="2"/>
    </row>
    <row r="313" spans="1:18" ht="15">
      <c r="A313">
        <v>13</v>
      </c>
      <c r="B313">
        <v>34</v>
      </c>
      <c r="C313">
        <v>2022</v>
      </c>
      <c r="D313">
        <v>297</v>
      </c>
      <c r="G313" s="15">
        <v>297</v>
      </c>
      <c r="H313" s="20" t="s">
        <v>329</v>
      </c>
      <c r="I313" s="23">
        <v>1000</v>
      </c>
      <c r="J313" s="23" t="s">
        <v>327</v>
      </c>
      <c r="K313" s="15"/>
      <c r="L313" s="7"/>
      <c r="M313" s="2"/>
      <c r="N313" s="2"/>
      <c r="O313" s="29">
        <f>(IF(AND(J313&gt;0,J313&lt;=I313),J313,I313)*(L313-M313+N313))</f>
        <v>0</v>
      </c>
      <c r="P313" s="12"/>
      <c r="Q313" s="2"/>
      <c r="R313" s="2"/>
    </row>
    <row r="314" spans="1:18" ht="15">
      <c r="A314">
        <v>13</v>
      </c>
      <c r="B314">
        <v>34</v>
      </c>
      <c r="C314">
        <v>2022</v>
      </c>
      <c r="D314">
        <v>298</v>
      </c>
      <c r="G314" s="15">
        <v>298</v>
      </c>
      <c r="H314" s="20" t="s">
        <v>330</v>
      </c>
      <c r="I314" s="23">
        <v>100</v>
      </c>
      <c r="J314" s="23" t="s">
        <v>29</v>
      </c>
      <c r="K314" s="15"/>
      <c r="L314" s="7"/>
      <c r="M314" s="2"/>
      <c r="N314" s="2"/>
      <c r="O314" s="29">
        <f>(IF(AND(J314&gt;0,J314&lt;=I314),J314,I314)*(L314-M314+N314))</f>
        <v>0</v>
      </c>
      <c r="P314" s="12"/>
      <c r="Q314" s="2"/>
      <c r="R314" s="2"/>
    </row>
    <row r="315" spans="1:18" ht="15">
      <c r="A315">
        <v>13</v>
      </c>
      <c r="B315">
        <v>34</v>
      </c>
      <c r="C315">
        <v>2022</v>
      </c>
      <c r="D315">
        <v>299</v>
      </c>
      <c r="G315" s="15">
        <v>299</v>
      </c>
      <c r="H315" s="20" t="s">
        <v>331</v>
      </c>
      <c r="I315" s="23">
        <v>100</v>
      </c>
      <c r="J315" s="23" t="s">
        <v>29</v>
      </c>
      <c r="K315" s="15"/>
      <c r="L315" s="7"/>
      <c r="M315" s="2"/>
      <c r="N315" s="2"/>
      <c r="O315" s="29">
        <f>(IF(AND(J315&gt;0,J315&lt;=I315),J315,I315)*(L315-M315+N315))</f>
        <v>0</v>
      </c>
      <c r="P315" s="12"/>
      <c r="Q315" s="2"/>
      <c r="R315" s="2"/>
    </row>
    <row r="316" spans="1:18" ht="22.5">
      <c r="A316">
        <v>13</v>
      </c>
      <c r="B316">
        <v>34</v>
      </c>
      <c r="C316">
        <v>2022</v>
      </c>
      <c r="D316">
        <v>300</v>
      </c>
      <c r="G316" s="15">
        <v>300</v>
      </c>
      <c r="H316" s="20" t="s">
        <v>332</v>
      </c>
      <c r="I316" s="23">
        <v>1000</v>
      </c>
      <c r="J316" s="23" t="s">
        <v>178</v>
      </c>
      <c r="K316" s="15"/>
      <c r="L316" s="7"/>
      <c r="M316" s="2"/>
      <c r="N316" s="2"/>
      <c r="O316" s="29">
        <f>(IF(AND(J316&gt;0,J316&lt;=I316),J316,I316)*(L316-M316+N316))</f>
        <v>0</v>
      </c>
      <c r="P316" s="12"/>
      <c r="Q316" s="2"/>
      <c r="R316" s="2"/>
    </row>
    <row r="317" spans="1:18" ht="15">
      <c r="A317">
        <v>13</v>
      </c>
      <c r="B317">
        <v>34</v>
      </c>
      <c r="C317">
        <v>2022</v>
      </c>
      <c r="D317">
        <v>301</v>
      </c>
      <c r="G317" s="15">
        <v>301</v>
      </c>
      <c r="H317" s="20" t="s">
        <v>333</v>
      </c>
      <c r="I317" s="23">
        <v>200</v>
      </c>
      <c r="J317" s="23" t="s">
        <v>324</v>
      </c>
      <c r="K317" s="15"/>
      <c r="L317" s="7"/>
      <c r="M317" s="2"/>
      <c r="N317" s="2"/>
      <c r="O317" s="29">
        <f>(IF(AND(J317&gt;0,J317&lt;=I317),J317,I317)*(L317-M317+N317))</f>
        <v>0</v>
      </c>
      <c r="P317" s="12"/>
      <c r="Q317" s="2"/>
      <c r="R317" s="2"/>
    </row>
    <row r="318" spans="1:18" ht="15">
      <c r="A318">
        <v>13</v>
      </c>
      <c r="B318">
        <v>34</v>
      </c>
      <c r="C318">
        <v>2022</v>
      </c>
      <c r="D318">
        <v>302</v>
      </c>
      <c r="G318" s="15">
        <v>302</v>
      </c>
      <c r="H318" s="20" t="s">
        <v>334</v>
      </c>
      <c r="I318" s="23">
        <v>500</v>
      </c>
      <c r="J318" s="23" t="s">
        <v>324</v>
      </c>
      <c r="K318" s="15"/>
      <c r="L318" s="7"/>
      <c r="M318" s="2"/>
      <c r="N318" s="2"/>
      <c r="O318" s="29">
        <f>(IF(AND(J318&gt;0,J318&lt;=I318),J318,I318)*(L318-M318+N318))</f>
        <v>0</v>
      </c>
      <c r="P318" s="12"/>
      <c r="Q318" s="2"/>
      <c r="R318" s="2"/>
    </row>
    <row r="319" spans="1:18" ht="15">
      <c r="A319">
        <v>13</v>
      </c>
      <c r="B319">
        <v>34</v>
      </c>
      <c r="C319">
        <v>2022</v>
      </c>
      <c r="D319">
        <v>303</v>
      </c>
      <c r="G319" s="15">
        <v>303</v>
      </c>
      <c r="H319" s="20" t="s">
        <v>335</v>
      </c>
      <c r="I319" s="23">
        <v>500</v>
      </c>
      <c r="J319" s="23" t="s">
        <v>29</v>
      </c>
      <c r="K319" s="15"/>
      <c r="L319" s="7"/>
      <c r="M319" s="2"/>
      <c r="N319" s="2"/>
      <c r="O319" s="29">
        <f>(IF(AND(J319&gt;0,J319&lt;=I319),J319,I319)*(L319-M319+N319))</f>
        <v>0</v>
      </c>
      <c r="P319" s="12"/>
      <c r="Q319" s="2"/>
      <c r="R319" s="2"/>
    </row>
    <row r="320" spans="1:18" ht="15">
      <c r="A320">
        <v>13</v>
      </c>
      <c r="B320">
        <v>34</v>
      </c>
      <c r="C320">
        <v>2022</v>
      </c>
      <c r="D320">
        <v>304</v>
      </c>
      <c r="G320" s="15">
        <v>304</v>
      </c>
      <c r="H320" s="20" t="s">
        <v>336</v>
      </c>
      <c r="I320" s="23">
        <v>200</v>
      </c>
      <c r="J320" s="23" t="s">
        <v>324</v>
      </c>
      <c r="K320" s="15"/>
      <c r="L320" s="7"/>
      <c r="M320" s="2"/>
      <c r="N320" s="2"/>
      <c r="O320" s="29">
        <f>(IF(AND(J320&gt;0,J320&lt;=I320),J320,I320)*(L320-M320+N320))</f>
        <v>0</v>
      </c>
      <c r="P320" s="12"/>
      <c r="Q320" s="2"/>
      <c r="R320" s="2"/>
    </row>
    <row r="321" spans="1:18" ht="15">
      <c r="A321">
        <v>13</v>
      </c>
      <c r="B321">
        <v>34</v>
      </c>
      <c r="C321">
        <v>2022</v>
      </c>
      <c r="D321">
        <v>305</v>
      </c>
      <c r="G321" s="15">
        <v>305</v>
      </c>
      <c r="H321" s="20" t="s">
        <v>337</v>
      </c>
      <c r="I321" s="23">
        <v>50</v>
      </c>
      <c r="J321" s="23" t="s">
        <v>29</v>
      </c>
      <c r="K321" s="15"/>
      <c r="L321" s="7"/>
      <c r="M321" s="2"/>
      <c r="N321" s="2"/>
      <c r="O321" s="29">
        <f>(IF(AND(J321&gt;0,J321&lt;=I321),J321,I321)*(L321-M321+N321))</f>
        <v>0</v>
      </c>
      <c r="P321" s="12"/>
      <c r="Q321" s="2"/>
      <c r="R321" s="2"/>
    </row>
    <row r="322" spans="1:18" ht="15">
      <c r="A322">
        <v>13</v>
      </c>
      <c r="B322">
        <v>34</v>
      </c>
      <c r="C322">
        <v>2022</v>
      </c>
      <c r="D322">
        <v>306</v>
      </c>
      <c r="G322" s="15">
        <v>306</v>
      </c>
      <c r="H322" s="20" t="s">
        <v>338</v>
      </c>
      <c r="I322" s="23">
        <v>24</v>
      </c>
      <c r="J322" s="23" t="s">
        <v>339</v>
      </c>
      <c r="K322" s="15"/>
      <c r="L322" s="7"/>
      <c r="M322" s="2"/>
      <c r="N322" s="2"/>
      <c r="O322" s="29">
        <f>(IF(AND(J322&gt;0,J322&lt;=I322),J322,I322)*(L322-M322+N322))</f>
        <v>0</v>
      </c>
      <c r="P322" s="12"/>
      <c r="Q322" s="2"/>
      <c r="R322" s="2"/>
    </row>
    <row r="323" spans="1:18" ht="15">
      <c r="A323">
        <v>13</v>
      </c>
      <c r="B323">
        <v>34</v>
      </c>
      <c r="C323">
        <v>2022</v>
      </c>
      <c r="D323">
        <v>307</v>
      </c>
      <c r="G323" s="15">
        <v>307</v>
      </c>
      <c r="H323" s="20" t="s">
        <v>340</v>
      </c>
      <c r="I323" s="23">
        <v>2000</v>
      </c>
      <c r="J323" s="23" t="s">
        <v>327</v>
      </c>
      <c r="K323" s="15"/>
      <c r="L323" s="7"/>
      <c r="M323" s="2"/>
      <c r="N323" s="2"/>
      <c r="O323" s="29">
        <f>(IF(AND(J323&gt;0,J323&lt;=I323),J323,I323)*(L323-M323+N323))</f>
        <v>0</v>
      </c>
      <c r="P323" s="12"/>
      <c r="Q323" s="2"/>
      <c r="R323" s="2"/>
    </row>
    <row r="324" spans="1:18" ht="15">
      <c r="A324">
        <v>13</v>
      </c>
      <c r="B324">
        <v>34</v>
      </c>
      <c r="C324">
        <v>2022</v>
      </c>
      <c r="D324">
        <v>308</v>
      </c>
      <c r="G324" s="15">
        <v>308</v>
      </c>
      <c r="H324" s="20" t="s">
        <v>341</v>
      </c>
      <c r="I324" s="23">
        <v>50</v>
      </c>
      <c r="J324" s="23" t="s">
        <v>324</v>
      </c>
      <c r="K324" s="15"/>
      <c r="L324" s="7"/>
      <c r="M324" s="2"/>
      <c r="N324" s="2"/>
      <c r="O324" s="29">
        <f>(IF(AND(J324&gt;0,J324&lt;=I324),J324,I324)*(L324-M324+N324))</f>
        <v>0</v>
      </c>
      <c r="P324" s="12"/>
      <c r="Q324" s="2"/>
      <c r="R324" s="2"/>
    </row>
    <row r="325" spans="1:18" ht="22.5">
      <c r="A325">
        <v>13</v>
      </c>
      <c r="B325">
        <v>34</v>
      </c>
      <c r="C325">
        <v>2022</v>
      </c>
      <c r="D325">
        <v>309</v>
      </c>
      <c r="G325" s="15">
        <v>309</v>
      </c>
      <c r="H325" s="20" t="s">
        <v>342</v>
      </c>
      <c r="I325" s="23">
        <v>300</v>
      </c>
      <c r="J325" s="23" t="s">
        <v>29</v>
      </c>
      <c r="K325" s="15"/>
      <c r="L325" s="7"/>
      <c r="M325" s="2"/>
      <c r="N325" s="2"/>
      <c r="O325" s="29">
        <f>(IF(AND(J325&gt;0,J325&lt;=I325),J325,I325)*(L325-M325+N325))</f>
        <v>0</v>
      </c>
      <c r="P325" s="12"/>
      <c r="Q325" s="2"/>
      <c r="R325" s="2"/>
    </row>
    <row r="326" spans="1:18" ht="15">
      <c r="A326">
        <v>13</v>
      </c>
      <c r="B326">
        <v>34</v>
      </c>
      <c r="C326">
        <v>2022</v>
      </c>
      <c r="D326">
        <v>310</v>
      </c>
      <c r="G326" s="15">
        <v>310</v>
      </c>
      <c r="H326" s="20" t="s">
        <v>343</v>
      </c>
      <c r="I326" s="23">
        <v>2000</v>
      </c>
      <c r="J326" s="23" t="s">
        <v>29</v>
      </c>
      <c r="K326" s="15"/>
      <c r="L326" s="7"/>
      <c r="M326" s="2"/>
      <c r="N326" s="2"/>
      <c r="O326" s="29">
        <f>(IF(AND(J326&gt;0,J326&lt;=I326),J326,I326)*(L326-M326+N326))</f>
        <v>0</v>
      </c>
      <c r="P326" s="12"/>
      <c r="Q326" s="2"/>
      <c r="R326" s="2"/>
    </row>
    <row r="327" spans="1:18" ht="15">
      <c r="A327">
        <v>13</v>
      </c>
      <c r="B327">
        <v>34</v>
      </c>
      <c r="C327">
        <v>2022</v>
      </c>
      <c r="D327">
        <v>311</v>
      </c>
      <c r="G327" s="15">
        <v>311</v>
      </c>
      <c r="H327" s="20" t="s">
        <v>344</v>
      </c>
      <c r="I327" s="23">
        <v>15000</v>
      </c>
      <c r="J327" s="23" t="s">
        <v>327</v>
      </c>
      <c r="K327" s="15"/>
      <c r="L327" s="7"/>
      <c r="M327" s="2"/>
      <c r="N327" s="2"/>
      <c r="O327" s="29">
        <f>(IF(AND(J327&gt;0,J327&lt;=I327),J327,I327)*(L327-M327+N327))</f>
        <v>0</v>
      </c>
      <c r="P327" s="12"/>
      <c r="Q327" s="2"/>
      <c r="R327" s="2"/>
    </row>
    <row r="328" spans="1:18" ht="101.25">
      <c r="A328">
        <v>13</v>
      </c>
      <c r="B328">
        <v>34</v>
      </c>
      <c r="C328">
        <v>2022</v>
      </c>
      <c r="D328">
        <v>312</v>
      </c>
      <c r="G328" s="15">
        <v>312</v>
      </c>
      <c r="H328" s="20" t="s">
        <v>345</v>
      </c>
      <c r="I328" s="23">
        <v>1200</v>
      </c>
      <c r="J328" s="23" t="s">
        <v>346</v>
      </c>
      <c r="K328" s="15"/>
      <c r="L328" s="7"/>
      <c r="M328" s="2"/>
      <c r="N328" s="2"/>
      <c r="O328" s="29">
        <f>(IF(AND(J328&gt;0,J328&lt;=I328),J328,I328)*(L328-M328+N328))</f>
        <v>0</v>
      </c>
      <c r="P328" s="12"/>
      <c r="Q328" s="2"/>
      <c r="R328" s="2"/>
    </row>
    <row r="329" spans="1:18" ht="101.25">
      <c r="A329">
        <v>13</v>
      </c>
      <c r="B329">
        <v>34</v>
      </c>
      <c r="C329">
        <v>2022</v>
      </c>
      <c r="D329">
        <v>313</v>
      </c>
      <c r="G329" s="15">
        <v>313</v>
      </c>
      <c r="H329" s="20" t="s">
        <v>347</v>
      </c>
      <c r="I329" s="23">
        <v>2160</v>
      </c>
      <c r="J329" s="23" t="s">
        <v>346</v>
      </c>
      <c r="K329" s="15"/>
      <c r="L329" s="7"/>
      <c r="M329" s="2"/>
      <c r="N329" s="2"/>
      <c r="O329" s="29">
        <f>(IF(AND(J329&gt;0,J329&lt;=I329),J329,I329)*(L329-M329+N329))</f>
        <v>0</v>
      </c>
      <c r="P329" s="12"/>
      <c r="Q329" s="2"/>
      <c r="R329" s="2"/>
    </row>
    <row r="330" spans="1:18" ht="123.75">
      <c r="A330">
        <v>13</v>
      </c>
      <c r="B330">
        <v>34</v>
      </c>
      <c r="C330">
        <v>2022</v>
      </c>
      <c r="D330">
        <v>314</v>
      </c>
      <c r="G330" s="15">
        <v>314</v>
      </c>
      <c r="H330" s="20" t="s">
        <v>348</v>
      </c>
      <c r="I330" s="23">
        <v>1200</v>
      </c>
      <c r="J330" s="23" t="s">
        <v>346</v>
      </c>
      <c r="K330" s="15"/>
      <c r="L330" s="7"/>
      <c r="M330" s="2"/>
      <c r="N330" s="2"/>
      <c r="O330" s="29">
        <f>(IF(AND(J330&gt;0,J330&lt;=I330),J330,I330)*(L330-M330+N330))</f>
        <v>0</v>
      </c>
      <c r="P330" s="12"/>
      <c r="Q330" s="2"/>
      <c r="R330" s="2"/>
    </row>
    <row r="331" spans="1:18" ht="101.25">
      <c r="A331">
        <v>13</v>
      </c>
      <c r="B331">
        <v>34</v>
      </c>
      <c r="C331">
        <v>2022</v>
      </c>
      <c r="D331">
        <v>315</v>
      </c>
      <c r="G331" s="15">
        <v>315</v>
      </c>
      <c r="H331" s="20" t="s">
        <v>349</v>
      </c>
      <c r="I331" s="23">
        <v>720</v>
      </c>
      <c r="J331" s="23" t="s">
        <v>346</v>
      </c>
      <c r="K331" s="15"/>
      <c r="L331" s="7"/>
      <c r="M331" s="2"/>
      <c r="N331" s="2"/>
      <c r="O331" s="29">
        <f>(IF(AND(J331&gt;0,J331&lt;=I331),J331,I331)*(L331-M331+N331))</f>
        <v>0</v>
      </c>
      <c r="P331" s="12"/>
      <c r="Q331" s="2"/>
      <c r="R331" s="2"/>
    </row>
    <row r="332" spans="1:18" ht="123.75">
      <c r="A332">
        <v>13</v>
      </c>
      <c r="B332">
        <v>34</v>
      </c>
      <c r="C332">
        <v>2022</v>
      </c>
      <c r="D332">
        <v>316</v>
      </c>
      <c r="G332" s="15">
        <v>316</v>
      </c>
      <c r="H332" s="20" t="s">
        <v>350</v>
      </c>
      <c r="I332" s="23">
        <v>1200</v>
      </c>
      <c r="J332" s="23" t="s">
        <v>346</v>
      </c>
      <c r="K332" s="15"/>
      <c r="L332" s="7"/>
      <c r="M332" s="2"/>
      <c r="N332" s="2"/>
      <c r="O332" s="29">
        <f>(IF(AND(J332&gt;0,J332&lt;=I332),J332,I332)*(L332-M332+N332))</f>
        <v>0</v>
      </c>
      <c r="P332" s="12"/>
      <c r="Q332" s="2"/>
      <c r="R332" s="2"/>
    </row>
    <row r="333" spans="1:18" ht="33.75">
      <c r="A333">
        <v>13</v>
      </c>
      <c r="B333">
        <v>34</v>
      </c>
      <c r="C333">
        <v>2022</v>
      </c>
      <c r="D333">
        <v>317</v>
      </c>
      <c r="G333" s="15">
        <v>317</v>
      </c>
      <c r="H333" s="20" t="s">
        <v>351</v>
      </c>
      <c r="I333" s="23">
        <v>180</v>
      </c>
      <c r="J333" s="23" t="s">
        <v>352</v>
      </c>
      <c r="K333" s="15"/>
      <c r="L333" s="7"/>
      <c r="M333" s="2"/>
      <c r="N333" s="2"/>
      <c r="O333" s="29">
        <f>(IF(AND(J333&gt;0,J333&lt;=I333),J333,I333)*(L333-M333+N333))</f>
        <v>0</v>
      </c>
      <c r="P333" s="12"/>
      <c r="Q333" s="2"/>
      <c r="R333" s="2"/>
    </row>
    <row r="334" spans="1:18" ht="45">
      <c r="A334">
        <v>13</v>
      </c>
      <c r="B334">
        <v>34</v>
      </c>
      <c r="C334">
        <v>2022</v>
      </c>
      <c r="D334">
        <v>318</v>
      </c>
      <c r="G334" s="15">
        <v>318</v>
      </c>
      <c r="H334" s="20" t="s">
        <v>353</v>
      </c>
      <c r="I334" s="23">
        <v>720</v>
      </c>
      <c r="J334" s="23" t="s">
        <v>352</v>
      </c>
      <c r="K334" s="15"/>
      <c r="L334" s="7"/>
      <c r="M334" s="2"/>
      <c r="N334" s="2"/>
      <c r="O334" s="29">
        <f>(IF(AND(J334&gt;0,J334&lt;=I334),J334,I334)*(L334-M334+N334))</f>
        <v>0</v>
      </c>
      <c r="P334" s="12"/>
      <c r="Q334" s="2"/>
      <c r="R334" s="2"/>
    </row>
    <row r="335" spans="1:18" ht="56.25">
      <c r="A335">
        <v>13</v>
      </c>
      <c r="B335">
        <v>34</v>
      </c>
      <c r="C335">
        <v>2022</v>
      </c>
      <c r="D335">
        <v>319</v>
      </c>
      <c r="G335" s="15">
        <v>319</v>
      </c>
      <c r="H335" s="20" t="s">
        <v>354</v>
      </c>
      <c r="I335" s="23">
        <v>820</v>
      </c>
      <c r="J335" s="23" t="s">
        <v>352</v>
      </c>
      <c r="K335" s="15"/>
      <c r="L335" s="7"/>
      <c r="M335" s="2"/>
      <c r="N335" s="2"/>
      <c r="O335" s="29">
        <f>(IF(AND(J335&gt;0,J335&lt;=I335),J335,I335)*(L335-M335+N335))</f>
        <v>0</v>
      </c>
      <c r="P335" s="12"/>
      <c r="Q335" s="2"/>
      <c r="R335" s="2"/>
    </row>
    <row r="336" spans="1:18" ht="45">
      <c r="A336">
        <v>13</v>
      </c>
      <c r="B336">
        <v>34</v>
      </c>
      <c r="C336">
        <v>2022</v>
      </c>
      <c r="D336">
        <v>320</v>
      </c>
      <c r="G336" s="15">
        <v>320</v>
      </c>
      <c r="H336" s="20" t="s">
        <v>355</v>
      </c>
      <c r="I336" s="23">
        <v>2000</v>
      </c>
      <c r="J336" s="23" t="s">
        <v>27</v>
      </c>
      <c r="K336" s="15"/>
      <c r="L336" s="7"/>
      <c r="M336" s="2"/>
      <c r="N336" s="2"/>
      <c r="O336" s="29">
        <f>(IF(AND(J336&gt;0,J336&lt;=I336),J336,I336)*(L336-M336+N336))</f>
        <v>0</v>
      </c>
      <c r="P336" s="12"/>
      <c r="Q336" s="2"/>
      <c r="R336" s="2"/>
    </row>
    <row r="337" spans="1:18" ht="67.5">
      <c r="A337">
        <v>13</v>
      </c>
      <c r="B337">
        <v>34</v>
      </c>
      <c r="C337">
        <v>2022</v>
      </c>
      <c r="D337">
        <v>321</v>
      </c>
      <c r="G337" s="15">
        <v>321</v>
      </c>
      <c r="H337" s="20" t="s">
        <v>356</v>
      </c>
      <c r="I337" s="23">
        <v>1500</v>
      </c>
      <c r="J337" s="23" t="s">
        <v>27</v>
      </c>
      <c r="K337" s="15"/>
      <c r="L337" s="7"/>
      <c r="M337" s="2"/>
      <c r="N337" s="2"/>
      <c r="O337" s="29">
        <f>(IF(AND(J337&gt;0,J337&lt;=I337),J337,I337)*(L337-M337+N337))</f>
        <v>0</v>
      </c>
      <c r="P337" s="12"/>
      <c r="Q337" s="2"/>
      <c r="R337" s="2"/>
    </row>
    <row r="338" spans="1:18" ht="135">
      <c r="A338">
        <v>13</v>
      </c>
      <c r="B338">
        <v>34</v>
      </c>
      <c r="C338">
        <v>2022</v>
      </c>
      <c r="D338">
        <v>322</v>
      </c>
      <c r="G338" s="15">
        <v>322</v>
      </c>
      <c r="H338" s="20" t="s">
        <v>357</v>
      </c>
      <c r="I338" s="23">
        <v>1080</v>
      </c>
      <c r="J338" s="23" t="s">
        <v>27</v>
      </c>
      <c r="K338" s="15"/>
      <c r="L338" s="7"/>
      <c r="M338" s="2"/>
      <c r="N338" s="2"/>
      <c r="O338" s="29">
        <f>(IF(AND(J338&gt;0,J338&lt;=I338),J338,I338)*(L338-M338+N338))</f>
        <v>0</v>
      </c>
      <c r="P338" s="12"/>
      <c r="Q338" s="2"/>
      <c r="R338" s="2"/>
    </row>
    <row r="339" spans="7:18" ht="15">
      <c r="G339" s="15"/>
      <c r="H339" s="20"/>
      <c r="I339" s="23"/>
      <c r="J339" s="23"/>
      <c r="K339" s="15"/>
      <c r="L339" s="7"/>
      <c r="M339" s="2"/>
      <c r="N339" s="2"/>
      <c r="O339" s="9"/>
      <c r="P339" s="12"/>
      <c r="Q339" s="2"/>
      <c r="R339" s="2"/>
    </row>
    <row r="340" spans="8:15" ht="15">
      <c r="H340" s="16"/>
      <c r="L340" s="31" t="s">
        <v>358</v>
      </c>
      <c r="N340" s="32"/>
      <c r="O340" s="33">
        <f>SUM(O10:O338)</f>
        <v>0</v>
      </c>
    </row>
    <row r="341" ht="15.75" thickBot="1">
      <c r="H341" s="16"/>
    </row>
    <row r="342" spans="8:16" ht="15">
      <c r="H342" s="16"/>
      <c r="N342" s="38"/>
      <c r="O342" s="41"/>
      <c r="P342" s="42" t="s">
        <v>363</v>
      </c>
    </row>
    <row r="343" spans="8:16" ht="15">
      <c r="H343" s="16" t="s">
        <v>359</v>
      </c>
      <c r="I343" s="36"/>
      <c r="N343" s="38"/>
      <c r="O343" s="40"/>
      <c r="P343" s="39"/>
    </row>
    <row r="344" spans="8:16" ht="15">
      <c r="H344" s="16" t="s">
        <v>360</v>
      </c>
      <c r="I344" s="36"/>
      <c r="N344" s="38"/>
      <c r="O344" s="40"/>
      <c r="P344" s="39"/>
    </row>
    <row r="345" spans="8:16" ht="15">
      <c r="H345" s="16" t="s">
        <v>361</v>
      </c>
      <c r="I345" s="4"/>
      <c r="N345" s="38"/>
      <c r="O345" s="40"/>
      <c r="P345" s="39"/>
    </row>
    <row r="346" spans="8:16" ht="15">
      <c r="H346" s="16" t="s">
        <v>362</v>
      </c>
      <c r="I346" s="36"/>
      <c r="N346" s="38"/>
      <c r="O346" s="40"/>
      <c r="P346" s="39"/>
    </row>
    <row r="347" spans="8:16" ht="15">
      <c r="H347" s="16"/>
      <c r="I347" s="37"/>
      <c r="N347" s="38"/>
      <c r="O347" s="40"/>
      <c r="P347" s="39"/>
    </row>
    <row r="348" spans="8:16" ht="15">
      <c r="H348" s="16"/>
      <c r="I348" s="4"/>
      <c r="N348" s="38"/>
      <c r="O348" s="40"/>
      <c r="P348" s="39"/>
    </row>
    <row r="349" spans="8:16" ht="15">
      <c r="H349" s="16"/>
      <c r="I349" s="4"/>
      <c r="N349" s="38"/>
      <c r="O349" s="40"/>
      <c r="P349" s="39"/>
    </row>
    <row r="350" spans="14:16" ht="15">
      <c r="N350" s="38"/>
      <c r="O350" s="40"/>
      <c r="P350" s="39"/>
    </row>
    <row r="351" spans="14:16" ht="15.75" thickBot="1">
      <c r="N351" s="38"/>
      <c r="O351" s="43"/>
      <c r="P351" s="44" t="s">
        <v>364</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2022-12-29T13:08:50Z</dcterms:created>
  <dcterms:modified xsi:type="dcterms:W3CDTF">2022-12-29T13:09:16Z</dcterms:modified>
  <cp:category/>
  <cp:version/>
  <cp:contentType/>
  <cp:contentStatus/>
</cp:coreProperties>
</file>